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sasa\Desktop\"/>
    </mc:Choice>
  </mc:AlternateContent>
  <xr:revisionPtr revIDLastSave="0" documentId="13_ncr:1_{7DD87264-400E-4324-B7F9-78695DE3615F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入力用" sheetId="15" r:id="rId1"/>
    <sheet name="※入力例※" sheetId="17" r:id="rId2"/>
    <sheet name="全柔連用" sheetId="16" r:id="rId3"/>
  </sheets>
  <definedNames>
    <definedName name="_xlnm._FilterDatabase" localSheetId="0" hidden="1">入力用!$A$8:$U$20</definedName>
    <definedName name="_xlnm.Print_Area" localSheetId="1">※入力例※!$A$1:$U$20</definedName>
    <definedName name="_xlnm.Print_Area" localSheetId="0">入力用!$A$1:$U$20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16" l="1"/>
  <c r="A19" i="15"/>
  <c r="A17" i="15"/>
  <c r="V2" i="16" l="1"/>
  <c r="S6" i="16"/>
  <c r="S7" i="16"/>
  <c r="S8" i="16"/>
  <c r="S9" i="16"/>
  <c r="S10" i="16"/>
  <c r="S11" i="16"/>
  <c r="S12" i="16"/>
  <c r="S5" i="16"/>
  <c r="T12" i="16"/>
  <c r="T6" i="16"/>
  <c r="T7" i="16"/>
  <c r="T8" i="16"/>
  <c r="T9" i="16"/>
  <c r="T10" i="16"/>
  <c r="T11" i="16"/>
  <c r="T5" i="16"/>
  <c r="T4" i="16"/>
  <c r="T3" i="16"/>
  <c r="C9" i="16"/>
  <c r="U12" i="16"/>
  <c r="R12" i="16"/>
  <c r="Q12" i="16"/>
  <c r="O12" i="16"/>
  <c r="N12" i="16"/>
  <c r="M12" i="16"/>
  <c r="P12" i="16" s="1"/>
  <c r="L12" i="16"/>
  <c r="K12" i="16"/>
  <c r="H12" i="16"/>
  <c r="G12" i="16"/>
  <c r="I12" i="16" s="1"/>
  <c r="E12" i="16"/>
  <c r="D12" i="16"/>
  <c r="C12" i="16"/>
  <c r="B12" i="16"/>
  <c r="A12" i="16"/>
  <c r="A19" i="17"/>
  <c r="A20" i="17"/>
  <c r="A18" i="17"/>
  <c r="F12" i="16" l="1"/>
  <c r="Q3" i="16"/>
  <c r="Q4" i="16"/>
  <c r="Q5" i="16"/>
  <c r="Q6" i="16"/>
  <c r="Q7" i="16"/>
  <c r="Q8" i="16"/>
  <c r="Q9" i="16"/>
  <c r="Q10" i="16"/>
  <c r="Q11" i="16"/>
  <c r="Q13" i="16"/>
  <c r="Q2" i="16"/>
  <c r="U6" i="16"/>
  <c r="U7" i="16"/>
  <c r="U8" i="16"/>
  <c r="U9" i="16"/>
  <c r="U10" i="16"/>
  <c r="U11" i="16"/>
  <c r="U5" i="16"/>
  <c r="R6" i="16"/>
  <c r="R7" i="16"/>
  <c r="R8" i="16"/>
  <c r="R10" i="16"/>
  <c r="R11" i="16"/>
  <c r="R5" i="16"/>
  <c r="K6" i="16"/>
  <c r="L6" i="16"/>
  <c r="M6" i="16"/>
  <c r="N6" i="16"/>
  <c r="O6" i="16"/>
  <c r="K7" i="16"/>
  <c r="L7" i="16"/>
  <c r="M7" i="16"/>
  <c r="N7" i="16"/>
  <c r="O7" i="16"/>
  <c r="K8" i="16"/>
  <c r="L8" i="16"/>
  <c r="M8" i="16"/>
  <c r="N8" i="16"/>
  <c r="O8" i="16"/>
  <c r="K9" i="16"/>
  <c r="L9" i="16"/>
  <c r="M9" i="16"/>
  <c r="N9" i="16"/>
  <c r="O9" i="16"/>
  <c r="K10" i="16"/>
  <c r="L10" i="16"/>
  <c r="M10" i="16"/>
  <c r="N10" i="16"/>
  <c r="O10" i="16"/>
  <c r="K11" i="16"/>
  <c r="L11" i="16"/>
  <c r="M11" i="16"/>
  <c r="N11" i="16"/>
  <c r="O11" i="16"/>
  <c r="K13" i="16"/>
  <c r="L13" i="16"/>
  <c r="M13" i="16"/>
  <c r="N13" i="16"/>
  <c r="O13" i="16"/>
  <c r="L5" i="16"/>
  <c r="M5" i="16"/>
  <c r="N5" i="16"/>
  <c r="O5" i="16"/>
  <c r="K5" i="16"/>
  <c r="G6" i="16"/>
  <c r="H6" i="16"/>
  <c r="G7" i="16"/>
  <c r="H7" i="16"/>
  <c r="G8" i="16"/>
  <c r="H8" i="16"/>
  <c r="G9" i="16"/>
  <c r="H9" i="16"/>
  <c r="G10" i="16"/>
  <c r="H10" i="16"/>
  <c r="G11" i="16"/>
  <c r="H11" i="16"/>
  <c r="G13" i="16"/>
  <c r="H13" i="16"/>
  <c r="H5" i="16"/>
  <c r="G5" i="16"/>
  <c r="D6" i="16"/>
  <c r="E6" i="16"/>
  <c r="D7" i="16"/>
  <c r="E7" i="16"/>
  <c r="D8" i="16"/>
  <c r="E8" i="16"/>
  <c r="D9" i="16"/>
  <c r="E9" i="16"/>
  <c r="D10" i="16"/>
  <c r="E10" i="16"/>
  <c r="D11" i="16"/>
  <c r="E11" i="16"/>
  <c r="D13" i="16"/>
  <c r="E13" i="16"/>
  <c r="E5" i="16"/>
  <c r="D5" i="16"/>
  <c r="R4" i="16"/>
  <c r="R3" i="16"/>
  <c r="J4" i="16"/>
  <c r="J3" i="16"/>
  <c r="G4" i="16"/>
  <c r="H4" i="16"/>
  <c r="H3" i="16"/>
  <c r="G3" i="16"/>
  <c r="D4" i="16"/>
  <c r="E4" i="16"/>
  <c r="E3" i="16"/>
  <c r="D3" i="16"/>
  <c r="Y2" i="16"/>
  <c r="X2" i="16"/>
  <c r="W2" i="16"/>
  <c r="H2" i="16"/>
  <c r="G2" i="16"/>
  <c r="E2" i="16"/>
  <c r="D2" i="16"/>
  <c r="C6" i="16"/>
  <c r="C7" i="16"/>
  <c r="C8" i="16"/>
  <c r="C10" i="16"/>
  <c r="C11" i="16"/>
  <c r="C13" i="16"/>
  <c r="C5" i="16"/>
  <c r="B6" i="16"/>
  <c r="B7" i="16"/>
  <c r="B8" i="16"/>
  <c r="B9" i="16"/>
  <c r="B10" i="16"/>
  <c r="B11" i="16"/>
  <c r="B13" i="16"/>
  <c r="B5" i="16"/>
  <c r="A18" i="15"/>
  <c r="B3" i="16"/>
  <c r="A3" i="16"/>
  <c r="A4" i="16"/>
  <c r="A5" i="16"/>
  <c r="A6" i="16"/>
  <c r="A7" i="16"/>
  <c r="A8" i="16"/>
  <c r="A9" i="16"/>
  <c r="A10" i="16"/>
  <c r="A11" i="16"/>
  <c r="A13" i="16"/>
  <c r="A2" i="16"/>
  <c r="A17" i="17"/>
  <c r="A16" i="17"/>
  <c r="A15" i="17"/>
  <c r="A14" i="17"/>
  <c r="A13" i="17"/>
  <c r="A12" i="17"/>
  <c r="A10" i="17"/>
  <c r="A9" i="17"/>
  <c r="A16" i="15"/>
  <c r="A15" i="15"/>
  <c r="A12" i="15"/>
  <c r="A14" i="15"/>
  <c r="A10" i="15"/>
  <c r="A9" i="15"/>
  <c r="A13" i="15"/>
  <c r="A20" i="15"/>
  <c r="C4" i="16"/>
  <c r="B4" i="16"/>
  <c r="C3" i="16"/>
  <c r="C2" i="16"/>
  <c r="Y1" i="16"/>
  <c r="X1" i="16"/>
  <c r="W1" i="16"/>
  <c r="V1" i="16"/>
  <c r="P8" i="16" l="1"/>
  <c r="P6" i="16"/>
  <c r="P5" i="16"/>
  <c r="P7" i="16"/>
  <c r="F10" i="16"/>
  <c r="I11" i="16"/>
  <c r="I13" i="16"/>
  <c r="F2" i="16"/>
  <c r="F5" i="16"/>
  <c r="F6" i="16"/>
  <c r="F7" i="16"/>
  <c r="F8" i="16"/>
  <c r="F9" i="16"/>
  <c r="F11" i="16"/>
  <c r="I10" i="16"/>
  <c r="F13" i="16"/>
  <c r="P13" i="16"/>
  <c r="P9" i="16"/>
  <c r="F4" i="16"/>
  <c r="F3" i="16"/>
  <c r="I9" i="16"/>
  <c r="P10" i="16"/>
  <c r="P11" i="16"/>
  <c r="I3" i="16"/>
  <c r="I4" i="16"/>
  <c r="I5" i="16"/>
  <c r="I6" i="16"/>
  <c r="I7" i="16"/>
  <c r="I8" i="16"/>
  <c r="I2" i="16"/>
</calcChain>
</file>

<file path=xl/sharedStrings.xml><?xml version="1.0" encoding="utf-8"?>
<sst xmlns="http://schemas.openxmlformats.org/spreadsheetml/2006/main" count="359" uniqueCount="191">
  <si>
    <t>〒</t>
    <phoneticPr fontId="1"/>
  </si>
  <si>
    <t>男女</t>
    <rPh sb="0" eb="2">
      <t>ダンジョ</t>
    </rPh>
    <phoneticPr fontId="1"/>
  </si>
  <si>
    <t>項目</t>
    <rPh sb="0" eb="2">
      <t>コウモク</t>
    </rPh>
    <phoneticPr fontId="1"/>
  </si>
  <si>
    <t>住所</t>
    <rPh sb="0" eb="2">
      <t>ジュウショ</t>
    </rPh>
    <phoneticPr fontId="1"/>
  </si>
  <si>
    <t>都道府県</t>
    <rPh sb="0" eb="4">
      <t>トドウフケン</t>
    </rPh>
    <phoneticPr fontId="1"/>
  </si>
  <si>
    <t>携帯番号</t>
  </si>
  <si>
    <t>メールアドレス</t>
  </si>
  <si>
    <t>連絡責任者</t>
  </si>
  <si>
    <t>東京都</t>
  </si>
  <si>
    <t>男子</t>
  </si>
  <si>
    <t>○○少年団</t>
  </si>
  <si>
    <t>山本</t>
  </si>
  <si>
    <t>一郎</t>
  </si>
  <si>
    <t>やまもと</t>
  </si>
  <si>
    <t>いちろう</t>
  </si>
  <si>
    <t>A</t>
    <phoneticPr fontId="1"/>
  </si>
  <si>
    <t>B</t>
    <phoneticPr fontId="1"/>
  </si>
  <si>
    <t>C</t>
    <phoneticPr fontId="1"/>
  </si>
  <si>
    <t>都道府県</t>
  </si>
  <si>
    <t>年</t>
  </si>
  <si>
    <t>月</t>
  </si>
  <si>
    <t>日</t>
  </si>
  <si>
    <t>所属</t>
  </si>
  <si>
    <t>ﾒﾝﾊﾞｰID(9桁)</t>
  </si>
  <si>
    <t>自宅電話</t>
    <rPh sb="0" eb="2">
      <t xml:space="preserve">ジタク </t>
    </rPh>
    <rPh sb="2" eb="4">
      <t>デンワ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</si>
  <si>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</si>
  <si>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</si>
  <si>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</si>
  <si>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</si>
  <si>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</si>
  <si>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</si>
  <si>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</si>
  <si>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</si>
  <si>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</si>
  <si>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</si>
  <si>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</si>
  <si>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</si>
  <si>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</si>
  <si>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山梨県</t>
  </si>
  <si>
    <t>新潟県</t>
  </si>
  <si>
    <t>長野県</t>
  </si>
  <si>
    <t>富山県</t>
  </si>
  <si>
    <t>石川県</t>
  </si>
  <si>
    <t>福井県</t>
  </si>
  <si>
    <t>静岡県</t>
  </si>
  <si>
    <t>愛知県</t>
    <rPh sb="0" eb="2">
      <t>アイチ</t>
    </rPh>
    <phoneticPr fontId="2"/>
  </si>
  <si>
    <t>岐阜県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</si>
  <si>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</si>
  <si>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</si>
  <si>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</si>
  <si>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</si>
  <si>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</si>
  <si>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</si>
  <si>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</si>
  <si>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</si>
  <si>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</si>
  <si>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</si>
  <si>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</si>
  <si>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</si>
  <si>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</si>
  <si>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</si>
  <si>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</si>
  <si>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</si>
  <si>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</si>
  <si>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</si>
  <si>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</si>
  <si>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</si>
  <si>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</si>
  <si>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</si>
  <si>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  <rPh sb="0" eb="4">
      <t>カゴシマケンジュウドウカイ</t>
    </rPh>
    <phoneticPr fontId="2"/>
  </si>
  <si>
    <t>沖縄県</t>
  </si>
  <si>
    <t>氏名</t>
    <rPh sb="0" eb="2">
      <t xml:space="preserve">シメイ </t>
    </rPh>
    <phoneticPr fontId="1"/>
  </si>
  <si>
    <t>生年月日</t>
    <rPh sb="0" eb="4">
      <t>セイネンガｐ</t>
    </rPh>
    <phoneticPr fontId="1"/>
  </si>
  <si>
    <t>都道府県(選択)</t>
    <rPh sb="0" eb="4">
      <t>トドウフケン</t>
    </rPh>
    <rPh sb="5" eb="7">
      <t xml:space="preserve">センタク </t>
    </rPh>
    <phoneticPr fontId="1"/>
  </si>
  <si>
    <t>無</t>
    <rPh sb="0" eb="1">
      <t xml:space="preserve">ナシ </t>
    </rPh>
    <phoneticPr fontId="1"/>
  </si>
  <si>
    <t>男女</t>
  </si>
  <si>
    <t>項目</t>
  </si>
  <si>
    <t>指導者ﾗｲｾﾝｽ</t>
  </si>
  <si>
    <t>身長</t>
  </si>
  <si>
    <t>体重</t>
  </si>
  <si>
    <t>（入力例）</t>
  </si>
  <si>
    <t>携帯電話</t>
  </si>
  <si>
    <t>田原</t>
    <rPh sb="0" eb="2">
      <t>タハラ</t>
    </rPh>
    <phoneticPr fontId="1"/>
  </si>
  <si>
    <t>琉雅</t>
    <rPh sb="0" eb="1">
      <t>ル</t>
    </rPh>
    <rPh sb="1" eb="2">
      <t>ミヤビ</t>
    </rPh>
    <phoneticPr fontId="1"/>
  </si>
  <si>
    <t>松島</t>
    <rPh sb="0" eb="2">
      <t>マツシマ</t>
    </rPh>
    <phoneticPr fontId="1"/>
  </si>
  <si>
    <t>陽人</t>
    <rPh sb="0" eb="2">
      <t>ハルト</t>
    </rPh>
    <phoneticPr fontId="1"/>
  </si>
  <si>
    <t>竹本</t>
    <rPh sb="0" eb="2">
      <t>タケモト</t>
    </rPh>
    <phoneticPr fontId="1"/>
  </si>
  <si>
    <t>工</t>
    <rPh sb="0" eb="1">
      <t>タクミ</t>
    </rPh>
    <phoneticPr fontId="1"/>
  </si>
  <si>
    <t>町田</t>
    <rPh sb="0" eb="2">
      <t>マチダ</t>
    </rPh>
    <phoneticPr fontId="1"/>
  </si>
  <si>
    <t>悠希</t>
    <rPh sb="0" eb="2">
      <t>ユウキ</t>
    </rPh>
    <phoneticPr fontId="1"/>
  </si>
  <si>
    <t>北野</t>
    <rPh sb="0" eb="2">
      <t>キタノ</t>
    </rPh>
    <phoneticPr fontId="1"/>
  </si>
  <si>
    <t>環奈</t>
    <rPh sb="0" eb="2">
      <t>カンナ</t>
    </rPh>
    <phoneticPr fontId="1"/>
  </si>
  <si>
    <t>三好</t>
    <rPh sb="0" eb="2">
      <t>ミヨシ</t>
    </rPh>
    <phoneticPr fontId="1"/>
  </si>
  <si>
    <t>椿</t>
    <rPh sb="0" eb="1">
      <t>ツバキ</t>
    </rPh>
    <phoneticPr fontId="1"/>
  </si>
  <si>
    <t>○○柔道塾</t>
    <rPh sb="2" eb="5">
      <t>ジュウドウジュク</t>
    </rPh>
    <phoneticPr fontId="1"/>
  </si>
  <si>
    <t>△△館</t>
    <rPh sb="2" eb="3">
      <t>カン</t>
    </rPh>
    <phoneticPr fontId="1"/>
  </si>
  <si>
    <t>◆◆◆柔道クラブ</t>
    <rPh sb="3" eb="5">
      <t>ジュウドウ</t>
    </rPh>
    <phoneticPr fontId="1"/>
  </si>
  <si>
    <t>□□道場</t>
    <rPh sb="2" eb="4">
      <t>ドウジョウ</t>
    </rPh>
    <phoneticPr fontId="1"/>
  </si>
  <si>
    <t>000-0000</t>
    <phoneticPr fontId="1"/>
  </si>
  <si>
    <t>00-0000-0000</t>
    <phoneticPr fontId="1"/>
  </si>
  <si>
    <t>000-0000-0000</t>
  </si>
  <si>
    <t>000-0000-0000</t>
    <phoneticPr fontId="1"/>
  </si>
  <si>
    <t>000-0000-0001</t>
  </si>
  <si>
    <t>0000@gmail.com</t>
    <phoneticPr fontId="1"/>
  </si>
  <si>
    <t>●●県●●市●●●0-00-000</t>
    <rPh sb="2" eb="3">
      <t>ケン</t>
    </rPh>
    <rPh sb="5" eb="6">
      <t>シ</t>
    </rPh>
    <phoneticPr fontId="1"/>
  </si>
  <si>
    <t>セイ</t>
    <phoneticPr fontId="1"/>
  </si>
  <si>
    <t>メイ</t>
    <phoneticPr fontId="1"/>
  </si>
  <si>
    <t>生年月日
  年  　月　 日</t>
    <rPh sb="0" eb="4">
      <t>セイネンガッピ</t>
    </rPh>
    <rPh sb="7" eb="8">
      <t>トシ</t>
    </rPh>
    <rPh sb="11" eb="12">
      <t>ツキ</t>
    </rPh>
    <rPh sb="14" eb="15">
      <t>ヒ</t>
    </rPh>
    <phoneticPr fontId="1"/>
  </si>
  <si>
    <t>〇</t>
    <phoneticPr fontId="1"/>
  </si>
  <si>
    <t>×</t>
    <phoneticPr fontId="1"/>
  </si>
  <si>
    <t>シメイ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</si>
  <si>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</si>
  <si>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</si>
  <si>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名</t>
    <phoneticPr fontId="1"/>
  </si>
  <si>
    <t>タハラ</t>
    <phoneticPr fontId="1"/>
  </si>
  <si>
    <t>リュウガ</t>
    <phoneticPr fontId="1"/>
  </si>
  <si>
    <t>マツシマ</t>
    <phoneticPr fontId="1"/>
  </si>
  <si>
    <t>ハルト</t>
    <phoneticPr fontId="1"/>
  </si>
  <si>
    <t>タケモト</t>
    <phoneticPr fontId="1"/>
  </si>
  <si>
    <t>タクミ</t>
    <phoneticPr fontId="1"/>
  </si>
  <si>
    <t>マチダ</t>
    <phoneticPr fontId="1"/>
  </si>
  <si>
    <t>ユウキ</t>
    <phoneticPr fontId="1"/>
  </si>
  <si>
    <t>キタノ</t>
    <phoneticPr fontId="1"/>
  </si>
  <si>
    <t>カンナ</t>
    <phoneticPr fontId="1"/>
  </si>
  <si>
    <t>ミヨシ</t>
    <phoneticPr fontId="1"/>
  </si>
  <si>
    <t>ツバキ</t>
    <phoneticPr fontId="1"/>
  </si>
  <si>
    <t>大将/保護者</t>
    <rPh sb="0" eb="2">
      <t>㍽</t>
    </rPh>
    <rPh sb="3" eb="6">
      <t xml:space="preserve">ホゴシャ </t>
    </rPh>
    <phoneticPr fontId="1"/>
  </si>
  <si>
    <t>男性</t>
    <rPh sb="0" eb="2">
      <t xml:space="preserve">ダンセイ </t>
    </rPh>
    <phoneticPr fontId="1"/>
  </si>
  <si>
    <t>女性</t>
    <rPh sb="0" eb="2">
      <t xml:space="preserve">ジョセイ </t>
    </rPh>
    <phoneticPr fontId="1"/>
  </si>
  <si>
    <t>監督</t>
    <rPh sb="0" eb="2">
      <t xml:space="preserve">カントク </t>
    </rPh>
    <phoneticPr fontId="1"/>
  </si>
  <si>
    <t>コーチ</t>
    <phoneticPr fontId="1"/>
  </si>
  <si>
    <t>大将/1-6年生</t>
    <rPh sb="0" eb="2">
      <t>㍽</t>
    </rPh>
    <rPh sb="6" eb="8">
      <t xml:space="preserve">ネンセイ </t>
    </rPh>
    <phoneticPr fontId="1"/>
  </si>
  <si>
    <t>次鋒/1-6年生</t>
    <rPh sb="0" eb="1">
      <t xml:space="preserve">ジ </t>
    </rPh>
    <rPh sb="1" eb="2">
      <t xml:space="preserve">センポウ </t>
    </rPh>
    <rPh sb="6" eb="8">
      <t xml:space="preserve">ネンセイ </t>
    </rPh>
    <phoneticPr fontId="1"/>
  </si>
  <si>
    <t>先鋒/1-6年生</t>
    <rPh sb="0" eb="2">
      <t xml:space="preserve">センポウ </t>
    </rPh>
    <rPh sb="6" eb="8">
      <t xml:space="preserve">ネンセイ </t>
    </rPh>
    <phoneticPr fontId="1"/>
  </si>
  <si>
    <t>三将/1-6年生</t>
    <rPh sb="0" eb="1">
      <t xml:space="preserve">サン </t>
    </rPh>
    <rPh sb="1" eb="2">
      <t xml:space="preserve">ショウギ </t>
    </rPh>
    <rPh sb="6" eb="8">
      <t xml:space="preserve">ネンセイ </t>
    </rPh>
    <phoneticPr fontId="1"/>
  </si>
  <si>
    <t>1年生</t>
    <rPh sb="2" eb="3">
      <t xml:space="preserve">セイ </t>
    </rPh>
    <phoneticPr fontId="1"/>
  </si>
  <si>
    <t>2年生</t>
    <rPh sb="2" eb="3">
      <t xml:space="preserve">セイ </t>
    </rPh>
    <phoneticPr fontId="1"/>
  </si>
  <si>
    <t>3年生</t>
    <rPh sb="2" eb="3">
      <t xml:space="preserve">セイ </t>
    </rPh>
    <phoneticPr fontId="1"/>
  </si>
  <si>
    <t>4年生</t>
    <rPh sb="2" eb="3">
      <t xml:space="preserve">セイ </t>
    </rPh>
    <phoneticPr fontId="1"/>
  </si>
  <si>
    <t>5年生</t>
    <rPh sb="2" eb="3">
      <t xml:space="preserve">セイ </t>
    </rPh>
    <phoneticPr fontId="1"/>
  </si>
  <si>
    <t>6年生</t>
    <rPh sb="2" eb="3">
      <t xml:space="preserve">セイ </t>
    </rPh>
    <phoneticPr fontId="1"/>
  </si>
  <si>
    <t>経験者</t>
    <rPh sb="0" eb="3">
      <t xml:space="preserve">ケイケンシャ </t>
    </rPh>
    <phoneticPr fontId="1"/>
  </si>
  <si>
    <t>未経験者</t>
    <rPh sb="0" eb="4">
      <t xml:space="preserve">ミケイケンシャ </t>
    </rPh>
    <phoneticPr fontId="1"/>
  </si>
  <si>
    <t>1年生</t>
    <phoneticPr fontId="1"/>
  </si>
  <si>
    <t>経験者</t>
    <rPh sb="0" eb="3">
      <t>ケイケ</t>
    </rPh>
    <phoneticPr fontId="1"/>
  </si>
  <si>
    <t>学年</t>
    <rPh sb="0" eb="2">
      <t>ガクネン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</si>
  <si>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</si>
  <si>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</si>
  <si>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</si>
  <si>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</si>
  <si>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</si>
  <si>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</si>
  <si>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髙橋</t>
    <rPh sb="0" eb="2">
      <t>タカハシ</t>
    </rPh>
    <phoneticPr fontId="1"/>
  </si>
  <si>
    <t>陸</t>
    <rPh sb="0" eb="1">
      <t>リク</t>
    </rPh>
    <phoneticPr fontId="1"/>
  </si>
  <si>
    <t>大江</t>
    <rPh sb="0" eb="2">
      <t>オオエ</t>
    </rPh>
    <phoneticPr fontId="1"/>
  </si>
  <si>
    <t>智樹</t>
    <rPh sb="0" eb="2">
      <t>トモキ</t>
    </rPh>
    <phoneticPr fontId="1"/>
  </si>
  <si>
    <t>立川</t>
    <rPh sb="0" eb="2">
      <t>タツカワ</t>
    </rPh>
    <phoneticPr fontId="1"/>
  </si>
  <si>
    <t>春</t>
    <rPh sb="0" eb="1">
      <t>ハル</t>
    </rPh>
    <phoneticPr fontId="1"/>
  </si>
  <si>
    <t>タカハシ</t>
    <phoneticPr fontId="1"/>
  </si>
  <si>
    <t>リク</t>
    <phoneticPr fontId="1"/>
  </si>
  <si>
    <t>オオエ</t>
    <phoneticPr fontId="1"/>
  </si>
  <si>
    <t>トモキ</t>
    <phoneticPr fontId="1"/>
  </si>
  <si>
    <t>タチカワ</t>
    <phoneticPr fontId="1"/>
  </si>
  <si>
    <t>ハル</t>
    <phoneticPr fontId="1"/>
  </si>
  <si>
    <t>浩章</t>
    <rPh sb="0" eb="2">
      <t>ヒロアキ</t>
    </rPh>
    <phoneticPr fontId="1"/>
  </si>
  <si>
    <t>ヒロアキ</t>
    <phoneticPr fontId="1"/>
  </si>
  <si>
    <t>経験者/未経験者</t>
    <rPh sb="0" eb="2">
      <t xml:space="preserve">ケイケン </t>
    </rPh>
    <rPh sb="2" eb="3">
      <t>シャ</t>
    </rPh>
    <rPh sb="4" eb="7">
      <t xml:space="preserve">ミケイケｎ </t>
    </rPh>
    <rPh sb="7" eb="8">
      <t>シャ</t>
    </rPh>
    <phoneticPr fontId="1"/>
  </si>
  <si>
    <t>経験者</t>
    <rPh sb="0" eb="3">
      <t>ケイケンシャ</t>
    </rPh>
    <phoneticPr fontId="1"/>
  </si>
  <si>
    <t>経験者</t>
    <rPh sb="0" eb="2">
      <t xml:space="preserve">ケイケン </t>
    </rPh>
    <rPh sb="2" eb="3">
      <t>シャ</t>
    </rPh>
    <phoneticPr fontId="1"/>
  </si>
  <si>
    <t>未経験者</t>
    <rPh sb="0" eb="3">
      <t>ミケイケン</t>
    </rPh>
    <rPh sb="3" eb="4">
      <t>シャ</t>
    </rPh>
    <phoneticPr fontId="1"/>
  </si>
  <si>
    <t>未経験者</t>
    <rPh sb="0" eb="4">
      <t>ミケイケンシャ</t>
    </rPh>
    <phoneticPr fontId="1"/>
  </si>
  <si>
    <t>経験</t>
    <rPh sb="0" eb="2">
      <t>ケイケン</t>
    </rPh>
    <phoneticPr fontId="1"/>
  </si>
  <si>
    <t>渡辺道場A</t>
    <rPh sb="0" eb="4">
      <t>ワタナベドウジョウ</t>
    </rPh>
    <phoneticPr fontId="1"/>
  </si>
  <si>
    <t>チーム名</t>
    <rPh sb="3" eb="4">
      <t>メイ</t>
    </rPh>
    <phoneticPr fontId="1"/>
  </si>
  <si>
    <t>チーム名
例(ワタナベファイターズ)</t>
    <rPh sb="5" eb="6">
      <t>レイ</t>
    </rPh>
    <phoneticPr fontId="1"/>
  </si>
  <si>
    <t>副将/4-6年生</t>
    <rPh sb="0" eb="2">
      <t xml:space="preserve">フクショウ </t>
    </rPh>
    <phoneticPr fontId="1"/>
  </si>
  <si>
    <t>五将/4-6年生</t>
    <rPh sb="0" eb="1">
      <t xml:space="preserve">ゴ </t>
    </rPh>
    <rPh sb="1" eb="2">
      <t xml:space="preserve">ショウギ </t>
    </rPh>
    <rPh sb="6" eb="8">
      <t xml:space="preserve">ネンセイ </t>
    </rPh>
    <phoneticPr fontId="1"/>
  </si>
  <si>
    <t>中堅/1-6年生</t>
    <rPh sb="0" eb="2">
      <t xml:space="preserve">チュウケｎ </t>
    </rPh>
    <phoneticPr fontId="1"/>
  </si>
  <si>
    <t>2025年度「道場わっしょい！」in 青森　参加申込書</t>
    <rPh sb="4" eb="6">
      <t>ネンド</t>
    </rPh>
    <rPh sb="5" eb="7">
      <t>サンカ</t>
    </rPh>
    <rPh sb="7" eb="9">
      <t>モウシコミ</t>
    </rPh>
    <rPh sb="10" eb="12">
      <t>フリコミサキカイトウショ</t>
    </rPh>
    <rPh sb="19" eb="21">
      <t>アオモリ</t>
    </rPh>
    <phoneticPr fontId="1"/>
  </si>
  <si>
    <t>先鋒/1-3年生</t>
    <rPh sb="0" eb="2">
      <t xml:space="preserve">センポウ </t>
    </rPh>
    <rPh sb="6" eb="8">
      <t xml:space="preserve">ネンセイ </t>
    </rPh>
    <phoneticPr fontId="1"/>
  </si>
  <si>
    <t>次鋒/4-6年生</t>
    <rPh sb="0" eb="1">
      <t xml:space="preserve">ジ </t>
    </rPh>
    <rPh sb="1" eb="2">
      <t xml:space="preserve">センポウ </t>
    </rPh>
    <rPh sb="6" eb="8">
      <t xml:space="preserve">ネンセイ </t>
    </rPh>
    <phoneticPr fontId="1"/>
  </si>
  <si>
    <r>
      <t xml:space="preserve">五将/1-3年生
</t>
    </r>
    <r>
      <rPr>
        <sz val="9"/>
        <rFont val="HGSｺﾞｼｯｸE"/>
        <family val="3"/>
        <charset val="128"/>
      </rPr>
      <t>※柔道未経験者可</t>
    </r>
    <rPh sb="0" eb="1">
      <t xml:space="preserve">ゴ </t>
    </rPh>
    <rPh sb="1" eb="2">
      <t xml:space="preserve">ショウギ </t>
    </rPh>
    <rPh sb="6" eb="8">
      <t xml:space="preserve">ネンセイ </t>
    </rPh>
    <rPh sb="10" eb="12">
      <t>ジュウドウ</t>
    </rPh>
    <rPh sb="12" eb="16">
      <t>ミケイケンシャ</t>
    </rPh>
    <rPh sb="16" eb="17">
      <t>カ</t>
    </rPh>
    <phoneticPr fontId="1"/>
  </si>
  <si>
    <t>大将/1-3年生</t>
    <rPh sb="0" eb="2">
      <t>㍽</t>
    </rPh>
    <rPh sb="6" eb="8">
      <t xml:space="preserve">ネンセイ </t>
    </rPh>
    <phoneticPr fontId="1"/>
  </si>
  <si>
    <t>大将/4-6年生</t>
    <rPh sb="0" eb="2">
      <t>㍽</t>
    </rPh>
    <rPh sb="6" eb="8">
      <t xml:space="preserve">ネンセイ </t>
    </rPh>
    <phoneticPr fontId="1"/>
  </si>
  <si>
    <t>大将/保護者・指導者</t>
    <rPh sb="0" eb="2">
      <t>㍽</t>
    </rPh>
    <rPh sb="3" eb="6">
      <t xml:space="preserve">ホゴシャ </t>
    </rPh>
    <rPh sb="7" eb="10">
      <t>シドウシャ</t>
    </rPh>
    <phoneticPr fontId="1"/>
  </si>
  <si>
    <r>
      <t xml:space="preserve">中堅/4-6年生
</t>
    </r>
    <r>
      <rPr>
        <sz val="9"/>
        <rFont val="HGSｺﾞｼｯｸE"/>
        <family val="3"/>
        <charset val="128"/>
      </rPr>
      <t>※柔道未経験者可</t>
    </r>
    <phoneticPr fontId="1"/>
  </si>
  <si>
    <t>三将/1-6年生</t>
    <phoneticPr fontId="1"/>
  </si>
  <si>
    <t>学年</t>
    <rPh sb="0" eb="2">
      <t>ガクネン</t>
    </rPh>
    <phoneticPr fontId="1"/>
  </si>
  <si>
    <t>オオエ</t>
  </si>
  <si>
    <t>トモキ</t>
  </si>
  <si>
    <t>2025年度「道場わっしょい！」in 青森　参加申込書</t>
    <rPh sb="4" eb="6">
      <t>ネンド</t>
    </rPh>
    <rPh sb="7" eb="8">
      <t>ダイ</t>
    </rPh>
    <rPh sb="10" eb="11">
      <t>カイ</t>
    </rPh>
    <rPh sb="12" eb="14">
      <t>ゼンコク</t>
    </rPh>
    <rPh sb="14" eb="17">
      <t>ショウガクセイ</t>
    </rPh>
    <rPh sb="19" eb="21">
      <t>アオモリ</t>
    </rPh>
    <rPh sb="22" eb="24">
      <t>タイカイ</t>
    </rPh>
    <rPh sb="25" eb="27">
      <t>サンカモウシコミフリコミサキカイトウショ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</si>
</sst>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8"/>
      <name val="HGSｺﾞｼｯｸE"/>
      <family val="2"/>
      <charset val="128"/>
    </font>
    <font>
      <sz val="11"/>
      <name val="HGSｺﾞｼｯｸE"/>
      <family val="2"/>
      <charset val="128"/>
    </font>
    <font>
      <sz val="11"/>
      <name val="ＭＳ ゴシック"/>
      <family val="2"/>
      <charset val="128"/>
    </font>
    <font>
      <u/>
      <sz val="11"/>
      <color theme="10"/>
      <name val="ＭＳ Ｐゴシック"/>
      <family val="3"/>
      <charset val="128"/>
    </font>
    <font>
      <sz val="9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49" fontId="6" fillId="0" borderId="1" xfId="1" quotePrefix="1" applyNumberFormat="1" applyBorder="1" applyAlignment="1" applyProtection="1">
      <alignment vertical="center" shrinkToFit="1"/>
      <protection locked="0"/>
    </xf>
    <xf numFmtId="49" fontId="6" fillId="0" borderId="1" xfId="1" quotePrefix="1" applyNumberFormat="1" applyBorder="1" applyAlignment="1" applyProtection="1">
      <alignment vertical="center" shrinkToFit="1"/>
    </xf>
    <xf numFmtId="0" fontId="4" fillId="0" borderId="3" xfId="0" applyFont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0" borderId="0" xfId="0" applyFont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49" fontId="5" fillId="0" borderId="1" xfId="0" applyNumberFormat="1" applyFont="1" applyBorder="1" applyAlignment="1">
      <alignment vertical="center" shrinkToFit="1"/>
    </xf>
    <xf numFmtId="0" fontId="4" fillId="0" borderId="0" xfId="0" applyFont="1" applyAlignment="1" applyProtection="1">
      <alignment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22395-93AA-49A7-8354-146DB09F2D84}">
  <sheetPr codeName="Sheet1">
    <tabColor theme="9"/>
    <pageSetUpPr fitToPage="1"/>
  </sheetPr>
  <dimension ref="A1:U81"/>
  <sheetViews>
    <sheetView tabSelected="1" view="pageBreakPreview" zoomScaleNormal="70" zoomScaleSheetLayoutView="100" workbookViewId="0">
      <selection activeCell="G15" sqref="G15"/>
    </sheetView>
  </sheetViews>
  <sheetFormatPr defaultColWidth="9" defaultRowHeight="21.75" customHeight="1" x14ac:dyDescent="0.2"/>
  <cols>
    <col min="1" max="1" width="9" style="11"/>
    <col min="2" max="2" width="5.1796875" style="11" bestFit="1" customWidth="1"/>
    <col min="3" max="3" width="15" style="11" bestFit="1" customWidth="1"/>
    <col min="4" max="5" width="7.6328125" style="12" customWidth="1"/>
    <col min="6" max="6" width="8.81640625" style="11" bestFit="1" customWidth="1"/>
    <col min="7" max="7" width="8.453125" style="11" bestFit="1" customWidth="1"/>
    <col min="8" max="10" width="5.453125" style="11" bestFit="1" customWidth="1"/>
    <col min="11" max="12" width="3.453125" style="11" bestFit="1" customWidth="1"/>
    <col min="13" max="13" width="23.453125" style="11" bestFit="1" customWidth="1"/>
    <col min="14" max="14" width="9.453125" style="11" bestFit="1" customWidth="1"/>
    <col min="15" max="15" width="17.1796875" style="11" bestFit="1" customWidth="1"/>
    <col min="16" max="16" width="15" style="11" bestFit="1" customWidth="1"/>
    <col min="17" max="17" width="10.453125" style="11" bestFit="1" customWidth="1"/>
    <col min="18" max="18" width="9.1796875" style="11" bestFit="1" customWidth="1"/>
    <col min="19" max="19" width="9.1796875" style="11" customWidth="1"/>
    <col min="20" max="20" width="13.6328125" style="11" customWidth="1"/>
    <col min="21" max="16384" width="9" style="11"/>
  </cols>
  <sheetData>
    <row r="1" spans="1:21" ht="30" customHeight="1" x14ac:dyDescent="0.2">
      <c r="A1" s="21" t="s">
        <v>178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30" customHeight="1" x14ac:dyDescent="0.2">
      <c r="T2" s="20"/>
      <c r="U2" s="20"/>
    </row>
    <row r="3" spans="1:21" ht="30" customHeight="1" x14ac:dyDescent="0.2">
      <c r="A3" s="27" t="s">
        <v>73</v>
      </c>
      <c r="B3" s="28"/>
      <c r="C3" s="14" t="s">
        <v>2</v>
      </c>
      <c r="D3" s="15" t="s">
        <v>111</v>
      </c>
      <c r="E3" s="15" t="s">
        <v>112</v>
      </c>
      <c r="F3" s="14" t="s">
        <v>105</v>
      </c>
      <c r="G3" s="14" t="s">
        <v>106</v>
      </c>
      <c r="H3" s="27" t="s">
        <v>5</v>
      </c>
      <c r="I3" s="29"/>
      <c r="J3" s="29"/>
      <c r="K3" s="29"/>
      <c r="L3" s="28"/>
      <c r="M3" s="13" t="s">
        <v>6</v>
      </c>
      <c r="N3" s="16" t="s">
        <v>0</v>
      </c>
      <c r="O3" s="27" t="s">
        <v>3</v>
      </c>
      <c r="P3" s="28"/>
      <c r="Q3" s="16" t="s">
        <v>24</v>
      </c>
      <c r="S3" s="22" t="s">
        <v>174</v>
      </c>
      <c r="T3" s="22"/>
      <c r="U3" s="22"/>
    </row>
    <row r="4" spans="1:21" ht="30" customHeight="1" x14ac:dyDescent="0.2">
      <c r="A4" s="30"/>
      <c r="B4" s="31"/>
      <c r="C4" s="14" t="s">
        <v>7</v>
      </c>
      <c r="D4" s="1"/>
      <c r="E4" s="1"/>
      <c r="F4" s="2"/>
      <c r="G4" s="2"/>
      <c r="H4" s="30"/>
      <c r="I4" s="32"/>
      <c r="J4" s="32"/>
      <c r="K4" s="32"/>
      <c r="L4" s="31"/>
      <c r="M4" s="3"/>
      <c r="N4" s="2"/>
      <c r="O4" s="30"/>
      <c r="P4" s="31"/>
      <c r="Q4" s="2"/>
      <c r="S4" s="23"/>
      <c r="T4" s="23"/>
      <c r="U4" s="23"/>
    </row>
    <row r="5" spans="1:21" ht="9" customHeight="1" x14ac:dyDescent="0.2"/>
    <row r="6" spans="1:21" ht="30" customHeight="1" x14ac:dyDescent="0.2">
      <c r="A6" s="14" t="s">
        <v>8</v>
      </c>
      <c r="B6" s="14" t="s">
        <v>9</v>
      </c>
      <c r="C6" s="14" t="s">
        <v>80</v>
      </c>
      <c r="D6" s="15" t="s">
        <v>11</v>
      </c>
      <c r="E6" s="15" t="s">
        <v>12</v>
      </c>
      <c r="F6" s="15" t="s">
        <v>13</v>
      </c>
      <c r="G6" s="15" t="s">
        <v>14</v>
      </c>
      <c r="H6" s="14">
        <v>120</v>
      </c>
      <c r="I6" s="14">
        <v>40</v>
      </c>
      <c r="J6" s="14">
        <v>2010</v>
      </c>
      <c r="K6" s="14">
        <v>5</v>
      </c>
      <c r="L6" s="14">
        <v>28</v>
      </c>
      <c r="M6" s="14" t="s">
        <v>10</v>
      </c>
      <c r="N6" s="16">
        <v>500000003</v>
      </c>
      <c r="O6" s="16" t="s">
        <v>143</v>
      </c>
      <c r="P6" s="16" t="s">
        <v>144</v>
      </c>
    </row>
    <row r="7" spans="1:21" ht="9" customHeight="1" x14ac:dyDescent="0.2">
      <c r="F7" s="12"/>
      <c r="G7" s="12"/>
    </row>
    <row r="8" spans="1:21" ht="30" customHeight="1" x14ac:dyDescent="0.2">
      <c r="A8" s="16" t="s">
        <v>4</v>
      </c>
      <c r="B8" s="16" t="s">
        <v>1</v>
      </c>
      <c r="C8" s="16" t="s">
        <v>76</v>
      </c>
      <c r="D8" s="15" t="s">
        <v>111</v>
      </c>
      <c r="E8" s="15" t="s">
        <v>113</v>
      </c>
      <c r="F8" s="14" t="s">
        <v>105</v>
      </c>
      <c r="G8" s="14" t="s">
        <v>106</v>
      </c>
      <c r="H8" s="27" t="s">
        <v>77</v>
      </c>
      <c r="I8" s="28"/>
      <c r="J8" s="33"/>
      <c r="K8" s="34"/>
      <c r="L8" s="35"/>
      <c r="M8" s="16" t="s">
        <v>22</v>
      </c>
      <c r="N8" s="45"/>
      <c r="O8" s="16" t="s">
        <v>23</v>
      </c>
      <c r="P8" s="16" t="s">
        <v>81</v>
      </c>
    </row>
    <row r="9" spans="1:21" ht="30" customHeight="1" x14ac:dyDescent="0.2">
      <c r="A9" s="14">
        <f>A4</f>
        <v>0</v>
      </c>
      <c r="B9" s="2"/>
      <c r="C9" s="14" t="s">
        <v>129</v>
      </c>
      <c r="D9" s="1"/>
      <c r="E9" s="1"/>
      <c r="F9" s="1"/>
      <c r="G9" s="1"/>
      <c r="H9" s="30"/>
      <c r="I9" s="31"/>
      <c r="J9" s="36"/>
      <c r="K9" s="37"/>
      <c r="L9" s="38"/>
      <c r="M9" s="2"/>
      <c r="N9" s="46"/>
      <c r="O9" s="2"/>
      <c r="P9" s="2"/>
    </row>
    <row r="10" spans="1:21" ht="30" customHeight="1" x14ac:dyDescent="0.2">
      <c r="A10" s="14">
        <f>A4</f>
        <v>0</v>
      </c>
      <c r="B10" s="2"/>
      <c r="C10" s="14" t="s">
        <v>130</v>
      </c>
      <c r="D10" s="1"/>
      <c r="E10" s="1"/>
      <c r="F10" s="1"/>
      <c r="G10" s="1"/>
      <c r="H10" s="30"/>
      <c r="I10" s="31"/>
      <c r="J10" s="36"/>
      <c r="K10" s="37"/>
      <c r="L10" s="38"/>
      <c r="M10" s="2"/>
      <c r="N10" s="46"/>
      <c r="O10" s="2"/>
      <c r="P10" s="2"/>
    </row>
    <row r="11" spans="1:21" ht="30" customHeight="1" x14ac:dyDescent="0.2">
      <c r="A11" s="16" t="s">
        <v>4</v>
      </c>
      <c r="B11" s="16" t="s">
        <v>1</v>
      </c>
      <c r="C11" s="16" t="s">
        <v>76</v>
      </c>
      <c r="D11" s="15" t="s">
        <v>111</v>
      </c>
      <c r="E11" s="15" t="s">
        <v>112</v>
      </c>
      <c r="F11" s="14" t="s">
        <v>105</v>
      </c>
      <c r="G11" s="14" t="s">
        <v>106</v>
      </c>
      <c r="H11" s="16" t="s">
        <v>78</v>
      </c>
      <c r="I11" s="16" t="s">
        <v>79</v>
      </c>
      <c r="J11" s="24" t="s">
        <v>107</v>
      </c>
      <c r="K11" s="25"/>
      <c r="L11" s="26"/>
      <c r="M11" s="16" t="s">
        <v>22</v>
      </c>
      <c r="N11" s="16" t="s">
        <v>187</v>
      </c>
      <c r="O11" s="16" t="s">
        <v>23</v>
      </c>
      <c r="P11" s="16" t="s">
        <v>166</v>
      </c>
    </row>
    <row r="12" spans="1:21" ht="30" customHeight="1" x14ac:dyDescent="0.2">
      <c r="A12" s="14">
        <f>A4</f>
        <v>0</v>
      </c>
      <c r="B12" s="2"/>
      <c r="C12" s="14" t="s">
        <v>179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5"/>
      <c r="O12" s="5"/>
      <c r="P12" s="2"/>
    </row>
    <row r="13" spans="1:21" ht="30" customHeight="1" x14ac:dyDescent="0.2">
      <c r="A13" s="14">
        <f>A4</f>
        <v>0</v>
      </c>
      <c r="B13" s="2"/>
      <c r="C13" s="14" t="s">
        <v>180</v>
      </c>
      <c r="D13" s="2"/>
      <c r="E13" s="2"/>
      <c r="F13" s="2"/>
      <c r="G13" s="2"/>
      <c r="H13" s="2"/>
      <c r="I13" s="2"/>
      <c r="J13" s="2"/>
      <c r="K13" s="2"/>
      <c r="L13" s="2"/>
      <c r="M13" s="48"/>
      <c r="N13" s="5"/>
      <c r="O13" s="5"/>
      <c r="P13" s="2"/>
    </row>
    <row r="14" spans="1:21" ht="30" customHeight="1" x14ac:dyDescent="0.2">
      <c r="A14" s="14">
        <f>A4</f>
        <v>0</v>
      </c>
      <c r="B14" s="2"/>
      <c r="C14" s="44" t="s">
        <v>181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5"/>
      <c r="O14" s="5"/>
      <c r="P14" s="2"/>
    </row>
    <row r="15" spans="1:21" ht="30" customHeight="1" x14ac:dyDescent="0.2">
      <c r="A15" s="14">
        <f>A4</f>
        <v>0</v>
      </c>
      <c r="B15" s="2"/>
      <c r="C15" s="44" t="s">
        <v>185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/>
      <c r="O15" s="5"/>
      <c r="P15" s="2"/>
    </row>
    <row r="16" spans="1:21" ht="30" customHeight="1" x14ac:dyDescent="0.2">
      <c r="A16" s="14">
        <f>A4</f>
        <v>0</v>
      </c>
      <c r="B16" s="2"/>
      <c r="C16" s="14" t="s">
        <v>186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/>
      <c r="O16" s="5"/>
      <c r="P16" s="2"/>
    </row>
    <row r="17" spans="1:16" ht="30" customHeight="1" x14ac:dyDescent="0.2">
      <c r="A17" s="14">
        <f>A4</f>
        <v>0</v>
      </c>
      <c r="B17" s="2"/>
      <c r="C17" s="14" t="s">
        <v>175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5"/>
      <c r="O17" s="5"/>
      <c r="P17" s="2"/>
    </row>
    <row r="18" spans="1:16" ht="30" customHeight="1" x14ac:dyDescent="0.2">
      <c r="A18" s="14">
        <f>A4</f>
        <v>0</v>
      </c>
      <c r="B18" s="2"/>
      <c r="C18" s="14" t="s">
        <v>182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/>
      <c r="O18" s="5"/>
      <c r="P18" s="2"/>
    </row>
    <row r="19" spans="1:16" ht="30" customHeight="1" x14ac:dyDescent="0.2">
      <c r="A19" s="14">
        <f>A4</f>
        <v>0</v>
      </c>
      <c r="B19" s="2"/>
      <c r="C19" s="14" t="s">
        <v>183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5"/>
      <c r="O19" s="5"/>
      <c r="P19" s="2"/>
    </row>
    <row r="20" spans="1:16" ht="30" customHeight="1" x14ac:dyDescent="0.2">
      <c r="A20" s="14">
        <f>A4</f>
        <v>0</v>
      </c>
      <c r="B20" s="2"/>
      <c r="C20" s="14" t="s">
        <v>184</v>
      </c>
      <c r="D20" s="2"/>
      <c r="E20" s="2"/>
      <c r="F20" s="2"/>
      <c r="G20" s="2"/>
      <c r="H20" s="2"/>
      <c r="I20" s="2"/>
      <c r="J20" s="2"/>
      <c r="K20" s="2"/>
      <c r="L20" s="2"/>
      <c r="M20" s="14"/>
      <c r="N20" s="19"/>
      <c r="O20" s="19"/>
      <c r="P20" s="19"/>
    </row>
    <row r="21" spans="1:16" ht="9" customHeight="1" x14ac:dyDescent="0.2"/>
    <row r="22" spans="1:16" ht="21.75" customHeight="1" x14ac:dyDescent="0.2">
      <c r="A22" s="11" t="s">
        <v>15</v>
      </c>
      <c r="C22" s="11" t="s">
        <v>25</v>
      </c>
      <c r="D22" s="12" t="s">
        <v>135</v>
      </c>
    </row>
    <row r="23" spans="1:16" ht="21.75" customHeight="1" x14ac:dyDescent="0.2">
      <c r="A23" s="11" t="s">
        <v>16</v>
      </c>
      <c r="B23" s="11" t="s">
        <v>127</v>
      </c>
      <c r="C23" s="11" t="s">
        <v>26</v>
      </c>
      <c r="D23" s="12" t="s">
        <v>136</v>
      </c>
      <c r="E23" s="12" t="s">
        <v>141</v>
      </c>
    </row>
    <row r="24" spans="1:16" ht="21.75" customHeight="1" x14ac:dyDescent="0.2">
      <c r="A24" s="11" t="s">
        <v>17</v>
      </c>
      <c r="B24" s="11" t="s">
        <v>128</v>
      </c>
      <c r="C24" s="11" t="s">
        <v>27</v>
      </c>
      <c r="D24" s="12" t="s">
        <v>137</v>
      </c>
      <c r="E24" s="12" t="s">
        <v>142</v>
      </c>
    </row>
    <row r="25" spans="1:16" ht="21.75" customHeight="1" x14ac:dyDescent="0.2">
      <c r="A25" s="11" t="s">
        <v>74</v>
      </c>
      <c r="C25" s="11" t="s">
        <v>28</v>
      </c>
      <c r="D25" s="12" t="s">
        <v>138</v>
      </c>
    </row>
    <row r="26" spans="1:16" ht="21.75" customHeight="1" x14ac:dyDescent="0.2">
      <c r="C26" s="11" t="s">
        <v>29</v>
      </c>
      <c r="D26" s="12" t="s">
        <v>139</v>
      </c>
    </row>
    <row r="27" spans="1:16" ht="21.75" customHeight="1" x14ac:dyDescent="0.2">
      <c r="C27" s="11" t="s">
        <v>30</v>
      </c>
      <c r="D27" s="12" t="s">
        <v>140</v>
      </c>
    </row>
    <row r="28" spans="1:16" ht="21.75" customHeight="1" x14ac:dyDescent="0.2">
      <c r="C28" s="11" t="s">
        <v>31</v>
      </c>
    </row>
    <row r="29" spans="1:16" ht="21.75" customHeight="1" x14ac:dyDescent="0.2">
      <c r="C29" s="11" t="s">
        <v>32</v>
      </c>
    </row>
    <row r="30" spans="1:16" ht="21.75" customHeight="1" x14ac:dyDescent="0.2">
      <c r="C30" s="11" t="s">
        <v>33</v>
      </c>
    </row>
    <row r="31" spans="1:16" ht="21.75" customHeight="1" x14ac:dyDescent="0.2">
      <c r="C31" s="11" t="s">
        <v>34</v>
      </c>
    </row>
    <row r="32" spans="1:16" ht="21.75" customHeight="1" x14ac:dyDescent="0.2">
      <c r="C32" s="11" t="s">
        <v>35</v>
      </c>
    </row>
    <row r="33" spans="3:3" ht="21.75" customHeight="1" x14ac:dyDescent="0.2">
      <c r="C33" s="11" t="s">
        <v>36</v>
      </c>
    </row>
    <row r="34" spans="3:3" ht="21.75" customHeight="1" x14ac:dyDescent="0.2">
      <c r="C34" s="11" t="s">
        <v>37</v>
      </c>
    </row>
    <row r="35" spans="3:3" ht="21.75" customHeight="1" x14ac:dyDescent="0.2">
      <c r="C35" s="11" t="s">
        <v>38</v>
      </c>
    </row>
    <row r="36" spans="3:3" ht="21.75" customHeight="1" x14ac:dyDescent="0.2">
      <c r="C36" s="11" t="s">
        <v>8</v>
      </c>
    </row>
    <row r="37" spans="3:3" ht="21.75" customHeight="1" x14ac:dyDescent="0.2">
      <c r="C37" s="11" t="s">
        <v>39</v>
      </c>
    </row>
    <row r="38" spans="3:3" ht="21.75" customHeight="1" x14ac:dyDescent="0.2">
      <c r="C38" s="11" t="s">
        <v>40</v>
      </c>
    </row>
    <row r="39" spans="3:3" ht="21.75" customHeight="1" x14ac:dyDescent="0.2">
      <c r="C39" s="11" t="s">
        <v>41</v>
      </c>
    </row>
    <row r="40" spans="3:3" ht="21.75" customHeight="1" x14ac:dyDescent="0.2">
      <c r="C40" s="11" t="s">
        <v>42</v>
      </c>
    </row>
    <row r="41" spans="3:3" ht="21.75" customHeight="1" x14ac:dyDescent="0.2">
      <c r="C41" s="11" t="s">
        <v>43</v>
      </c>
    </row>
    <row r="42" spans="3:3" ht="21.75" customHeight="1" x14ac:dyDescent="0.2">
      <c r="C42" s="11" t="s">
        <v>44</v>
      </c>
    </row>
    <row r="43" spans="3:3" ht="21.75" customHeight="1" x14ac:dyDescent="0.2">
      <c r="C43" s="11" t="s">
        <v>45</v>
      </c>
    </row>
    <row r="44" spans="3:3" ht="21.75" customHeight="1" x14ac:dyDescent="0.2">
      <c r="C44" s="11" t="s">
        <v>46</v>
      </c>
    </row>
    <row r="45" spans="3:3" ht="21.75" customHeight="1" x14ac:dyDescent="0.2">
      <c r="C45" s="11" t="s">
        <v>47</v>
      </c>
    </row>
    <row r="46" spans="3:3" ht="21.75" customHeight="1" x14ac:dyDescent="0.2">
      <c r="C46" s="11" t="s">
        <v>48</v>
      </c>
    </row>
    <row r="47" spans="3:3" ht="21.75" customHeight="1" x14ac:dyDescent="0.2">
      <c r="C47" s="11" t="s">
        <v>49</v>
      </c>
    </row>
    <row r="48" spans="3:3" ht="21.75" customHeight="1" x14ac:dyDescent="0.2">
      <c r="C48" s="11" t="s">
        <v>50</v>
      </c>
    </row>
    <row r="49" spans="3:3" ht="21.75" customHeight="1" x14ac:dyDescent="0.2">
      <c r="C49" s="11" t="s">
        <v>51</v>
      </c>
    </row>
    <row r="50" spans="3:3" ht="21.75" customHeight="1" x14ac:dyDescent="0.2">
      <c r="C50" s="11" t="s">
        <v>52</v>
      </c>
    </row>
    <row r="51" spans="3:3" ht="21.75" customHeight="1" x14ac:dyDescent="0.2">
      <c r="C51" s="11" t="s">
        <v>53</v>
      </c>
    </row>
    <row r="52" spans="3:3" ht="21.75" customHeight="1" x14ac:dyDescent="0.2">
      <c r="C52" s="11" t="s">
        <v>54</v>
      </c>
    </row>
    <row r="53" spans="3:3" ht="21.75" customHeight="1" x14ac:dyDescent="0.2">
      <c r="C53" s="11" t="s">
        <v>55</v>
      </c>
    </row>
    <row r="54" spans="3:3" ht="21.75" customHeight="1" x14ac:dyDescent="0.2">
      <c r="C54" s="11" t="s">
        <v>56</v>
      </c>
    </row>
    <row r="55" spans="3:3" ht="21.75" customHeight="1" x14ac:dyDescent="0.2">
      <c r="C55" s="11" t="s">
        <v>57</v>
      </c>
    </row>
    <row r="56" spans="3:3" ht="21.75" customHeight="1" x14ac:dyDescent="0.2">
      <c r="C56" s="11" t="s">
        <v>58</v>
      </c>
    </row>
    <row r="57" spans="3:3" ht="21.75" customHeight="1" x14ac:dyDescent="0.2">
      <c r="C57" s="11" t="s">
        <v>59</v>
      </c>
    </row>
    <row r="58" spans="3:3" ht="21.75" customHeight="1" x14ac:dyDescent="0.2">
      <c r="C58" s="11" t="s">
        <v>60</v>
      </c>
    </row>
    <row r="59" spans="3:3" ht="21.75" customHeight="1" x14ac:dyDescent="0.2">
      <c r="C59" s="11" t="s">
        <v>61</v>
      </c>
    </row>
    <row r="60" spans="3:3" ht="21.75" customHeight="1" x14ac:dyDescent="0.2">
      <c r="C60" s="11" t="s">
        <v>62</v>
      </c>
    </row>
    <row r="61" spans="3:3" ht="21.75" customHeight="1" x14ac:dyDescent="0.2">
      <c r="C61" s="11" t="s">
        <v>63</v>
      </c>
    </row>
    <row r="62" spans="3:3" ht="21.75" customHeight="1" x14ac:dyDescent="0.2">
      <c r="C62" s="11" t="s">
        <v>64</v>
      </c>
    </row>
    <row r="63" spans="3:3" ht="21.75" customHeight="1" x14ac:dyDescent="0.2">
      <c r="C63" s="11" t="s">
        <v>65</v>
      </c>
    </row>
    <row r="64" spans="3:3" ht="21.75" customHeight="1" x14ac:dyDescent="0.2">
      <c r="C64" s="11" t="s">
        <v>66</v>
      </c>
    </row>
    <row r="65" spans="1:3" ht="21.75" customHeight="1" x14ac:dyDescent="0.2">
      <c r="C65" s="11" t="s">
        <v>67</v>
      </c>
    </row>
    <row r="66" spans="1:3" ht="21.75" customHeight="1" x14ac:dyDescent="0.2">
      <c r="C66" s="11" t="s">
        <v>68</v>
      </c>
    </row>
    <row r="67" spans="1:3" ht="21.75" customHeight="1" x14ac:dyDescent="0.2">
      <c r="C67" s="11" t="s">
        <v>69</v>
      </c>
    </row>
    <row r="68" spans="1:3" ht="21.75" customHeight="1" x14ac:dyDescent="0.2">
      <c r="C68" s="11" t="s">
        <v>70</v>
      </c>
    </row>
    <row r="80" spans="1:3" ht="21.75" customHeight="1" x14ac:dyDescent="0.2">
      <c r="A80" s="11" t="s">
        <v>108</v>
      </c>
    </row>
    <row r="81" spans="1:1" ht="21.75" customHeight="1" x14ac:dyDescent="0.2">
      <c r="A81" s="11" t="s">
        <v>109</v>
      </c>
    </row>
  </sheetData>
  <sheetProtection algorithmName="SHA-512" hashValue="dzRy1SvNTyzSWSeylPO5ELkZDD4RQONTkbPfMESeRZltwYzyIBDi8RGtd92m2zzSm9hkuRYS46Utly0pSI/muw==" saltValue="fd5KGl2jiRSaPgJPAKno8Q==" spinCount="100000" sheet="1" selectLockedCells="1"/>
  <mergeCells count="14">
    <mergeCell ref="A1:U1"/>
    <mergeCell ref="S3:U3"/>
    <mergeCell ref="S4:U4"/>
    <mergeCell ref="J11:L11"/>
    <mergeCell ref="A3:B3"/>
    <mergeCell ref="H3:L3"/>
    <mergeCell ref="O3:P3"/>
    <mergeCell ref="A4:B4"/>
    <mergeCell ref="H4:L4"/>
    <mergeCell ref="O4:P4"/>
    <mergeCell ref="H9:I9"/>
    <mergeCell ref="H10:I10"/>
    <mergeCell ref="J8:L10"/>
    <mergeCell ref="H8:I8"/>
  </mergeCells>
  <phoneticPr fontId="1"/>
  <dataValidations count="7">
    <dataValidation type="list" allowBlank="1" showInputMessage="1" showErrorMessage="1" sqref="H9:I10" xr:uid="{AA4EE6F5-A54E-4E30-B3BB-6FA084A0DDC9}">
      <formula1>$A$22:$A$25</formula1>
    </dataValidation>
    <dataValidation type="list" allowBlank="1" showInputMessage="1" showErrorMessage="1" sqref="N20 P20" xr:uid="{F0600FC4-1D4F-4E78-BB22-EF60D4D30D35}">
      <formula1>$D$22:$D$29</formula1>
    </dataValidation>
    <dataValidation type="list" showInputMessage="1" showErrorMessage="1" sqref="A4:B4" xr:uid="{76A10E93-5C33-4BDB-823F-86A7D571634F}">
      <formula1>$C$22:$C$69</formula1>
    </dataValidation>
    <dataValidation type="list" showInputMessage="1" showErrorMessage="1" sqref="B9:B10 B12:B20" xr:uid="{A21FE6FA-6CC1-8847-97D5-182B269E6FDD}">
      <formula1>$B$22:$B$24</formula1>
    </dataValidation>
    <dataValidation type="list" showInputMessage="1" showErrorMessage="1" sqref="P12:P19" xr:uid="{009A4205-F3D0-8B4C-89FA-27C616E25E49}">
      <formula1>$E$22:$E$24</formula1>
    </dataValidation>
    <dataValidation type="list" allowBlank="1" showInputMessage="1" showErrorMessage="1" sqref="N15:N17 N19 N13" xr:uid="{BD9C0215-48C7-C44F-8C0A-C260C3F3D21D}">
      <formula1>$D$22:$D$27</formula1>
    </dataValidation>
    <dataValidation type="list" allowBlank="1" showInputMessage="1" showErrorMessage="1" sqref="N14 N18 N12" xr:uid="{AF98ECBB-21C9-4412-9DE4-E26023F5F48B}">
      <formula1>$D$22:$D$24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68BE1-F610-4E10-B08D-A4D243DA784B}">
  <sheetPr codeName="Sheet2">
    <tabColor theme="0" tint="-0.249977111117893"/>
    <pageSetUpPr fitToPage="1"/>
  </sheetPr>
  <dimension ref="A1:U68"/>
  <sheetViews>
    <sheetView view="pageBreakPreview" zoomScaleNormal="70" zoomScaleSheetLayoutView="100" workbookViewId="0">
      <selection sqref="A1:U1"/>
    </sheetView>
  </sheetViews>
  <sheetFormatPr defaultColWidth="9" defaultRowHeight="21.75" customHeight="1" x14ac:dyDescent="0.2"/>
  <cols>
    <col min="1" max="1" width="9" style="11"/>
    <col min="2" max="2" width="5.1796875" style="11" bestFit="1" customWidth="1"/>
    <col min="3" max="3" width="15" style="11" bestFit="1" customWidth="1"/>
    <col min="4" max="5" width="7.6328125" style="12" customWidth="1"/>
    <col min="6" max="6" width="8.81640625" style="11" bestFit="1" customWidth="1"/>
    <col min="7" max="7" width="8.453125" style="11" bestFit="1" customWidth="1"/>
    <col min="8" max="10" width="5.453125" style="11" bestFit="1" customWidth="1"/>
    <col min="11" max="12" width="3.453125" style="11" bestFit="1" customWidth="1"/>
    <col min="13" max="13" width="23.453125" style="11" bestFit="1" customWidth="1"/>
    <col min="14" max="14" width="9.453125" style="11" bestFit="1" customWidth="1"/>
    <col min="15" max="15" width="17.1796875" style="11" bestFit="1" customWidth="1"/>
    <col min="16" max="16" width="15" style="11" bestFit="1" customWidth="1"/>
    <col min="17" max="17" width="10.453125" style="11" bestFit="1" customWidth="1"/>
    <col min="18" max="18" width="9.1796875" style="11" bestFit="1" customWidth="1"/>
    <col min="19" max="19" width="9.1796875" style="11" customWidth="1"/>
    <col min="20" max="20" width="13.6328125" style="11" customWidth="1"/>
    <col min="21" max="21" width="9.36328125" style="11" bestFit="1" customWidth="1"/>
    <col min="22" max="16384" width="9" style="11"/>
  </cols>
  <sheetData>
    <row r="1" spans="1:21" ht="26.25" customHeight="1" x14ac:dyDescent="0.2">
      <c r="A1" s="21" t="s">
        <v>190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21.75" customHeight="1" x14ac:dyDescent="0.2">
      <c r="T2" s="20"/>
      <c r="U2" s="20"/>
    </row>
    <row r="3" spans="1:21" ht="21.75" customHeight="1" x14ac:dyDescent="0.2">
      <c r="A3" s="41" t="s">
        <v>73</v>
      </c>
      <c r="B3" s="41"/>
      <c r="C3" s="14" t="s">
        <v>2</v>
      </c>
      <c r="D3" s="15" t="s">
        <v>111</v>
      </c>
      <c r="E3" s="15" t="s">
        <v>112</v>
      </c>
      <c r="F3" s="14" t="s">
        <v>105</v>
      </c>
      <c r="G3" s="14" t="s">
        <v>106</v>
      </c>
      <c r="H3" s="27" t="s">
        <v>5</v>
      </c>
      <c r="I3" s="29"/>
      <c r="J3" s="29"/>
      <c r="K3" s="29"/>
      <c r="L3" s="28"/>
      <c r="M3" s="13" t="s">
        <v>6</v>
      </c>
      <c r="N3" s="16" t="s">
        <v>0</v>
      </c>
      <c r="O3" s="41" t="s">
        <v>3</v>
      </c>
      <c r="P3" s="41"/>
      <c r="Q3" s="16" t="s">
        <v>24</v>
      </c>
      <c r="S3" s="39" t="s">
        <v>174</v>
      </c>
      <c r="T3" s="39"/>
      <c r="U3" s="39"/>
    </row>
    <row r="4" spans="1:21" ht="21.75" customHeight="1" x14ac:dyDescent="0.2">
      <c r="A4" s="42" t="s">
        <v>8</v>
      </c>
      <c r="B4" s="43"/>
      <c r="C4" s="14" t="s">
        <v>7</v>
      </c>
      <c r="D4" s="17" t="s">
        <v>82</v>
      </c>
      <c r="E4" s="17" t="s">
        <v>83</v>
      </c>
      <c r="F4" s="17" t="s">
        <v>114</v>
      </c>
      <c r="G4" s="17" t="s">
        <v>115</v>
      </c>
      <c r="H4" s="40" t="s">
        <v>100</v>
      </c>
      <c r="I4" s="40"/>
      <c r="J4" s="40"/>
      <c r="K4" s="40"/>
      <c r="L4" s="40"/>
      <c r="M4" s="4" t="s">
        <v>103</v>
      </c>
      <c r="N4" s="18" t="s">
        <v>98</v>
      </c>
      <c r="O4" s="40" t="s">
        <v>104</v>
      </c>
      <c r="P4" s="40"/>
      <c r="Q4" s="18" t="s">
        <v>99</v>
      </c>
      <c r="S4" s="40" t="s">
        <v>172</v>
      </c>
      <c r="T4" s="40"/>
      <c r="U4" s="40"/>
    </row>
    <row r="5" spans="1:21" ht="9" customHeight="1" x14ac:dyDescent="0.2"/>
    <row r="6" spans="1:21" ht="21.75" customHeight="1" x14ac:dyDescent="0.2">
      <c r="A6" s="14" t="s">
        <v>8</v>
      </c>
      <c r="B6" s="14" t="s">
        <v>9</v>
      </c>
      <c r="C6" s="14" t="s">
        <v>80</v>
      </c>
      <c r="D6" s="15" t="s">
        <v>11</v>
      </c>
      <c r="E6" s="15" t="s">
        <v>12</v>
      </c>
      <c r="F6" s="15" t="s">
        <v>13</v>
      </c>
      <c r="G6" s="15" t="s">
        <v>14</v>
      </c>
      <c r="H6" s="14">
        <v>120</v>
      </c>
      <c r="I6" s="14">
        <v>40</v>
      </c>
      <c r="J6" s="14">
        <v>2010</v>
      </c>
      <c r="K6" s="14">
        <v>5</v>
      </c>
      <c r="L6" s="14">
        <v>28</v>
      </c>
      <c r="M6" s="14" t="s">
        <v>10</v>
      </c>
      <c r="N6" s="15" t="s">
        <v>147</v>
      </c>
      <c r="O6" s="15">
        <v>500000007</v>
      </c>
      <c r="P6" s="16" t="s">
        <v>167</v>
      </c>
    </row>
    <row r="7" spans="1:21" ht="9" customHeight="1" x14ac:dyDescent="0.2">
      <c r="F7" s="12"/>
      <c r="G7" s="12"/>
    </row>
    <row r="8" spans="1:21" ht="21.75" customHeight="1" x14ac:dyDescent="0.2">
      <c r="A8" s="16" t="s">
        <v>4</v>
      </c>
      <c r="B8" s="16" t="s">
        <v>1</v>
      </c>
      <c r="C8" s="16" t="s">
        <v>76</v>
      </c>
      <c r="D8" s="15" t="s">
        <v>111</v>
      </c>
      <c r="E8" s="15" t="s">
        <v>113</v>
      </c>
      <c r="F8" s="14" t="s">
        <v>105</v>
      </c>
      <c r="G8" s="14" t="s">
        <v>106</v>
      </c>
      <c r="H8" s="27" t="s">
        <v>77</v>
      </c>
      <c r="I8" s="28"/>
      <c r="J8" s="33"/>
      <c r="K8" s="34"/>
      <c r="L8" s="35"/>
      <c r="M8" s="16" t="s">
        <v>22</v>
      </c>
      <c r="N8" s="45"/>
      <c r="O8" s="16" t="s">
        <v>23</v>
      </c>
      <c r="P8" s="16" t="s">
        <v>81</v>
      </c>
    </row>
    <row r="9" spans="1:21" ht="21.75" customHeight="1" x14ac:dyDescent="0.2">
      <c r="A9" s="14" t="str">
        <f>A4</f>
        <v>東京都</v>
      </c>
      <c r="B9" s="18" t="s">
        <v>127</v>
      </c>
      <c r="C9" s="14" t="s">
        <v>129</v>
      </c>
      <c r="D9" s="17" t="s">
        <v>82</v>
      </c>
      <c r="E9" s="17" t="s">
        <v>83</v>
      </c>
      <c r="F9" s="17" t="s">
        <v>114</v>
      </c>
      <c r="G9" s="17" t="s">
        <v>115</v>
      </c>
      <c r="H9" s="42" t="s">
        <v>15</v>
      </c>
      <c r="I9" s="43"/>
      <c r="J9" s="36"/>
      <c r="K9" s="37"/>
      <c r="L9" s="38"/>
      <c r="M9" s="18" t="s">
        <v>94</v>
      </c>
      <c r="N9" s="46"/>
      <c r="O9" s="17">
        <v>500000000</v>
      </c>
      <c r="P9" s="18" t="s">
        <v>101</v>
      </c>
    </row>
    <row r="10" spans="1:21" ht="21.75" customHeight="1" x14ac:dyDescent="0.2">
      <c r="A10" s="14" t="str">
        <f>A4</f>
        <v>東京都</v>
      </c>
      <c r="B10" s="18" t="s">
        <v>127</v>
      </c>
      <c r="C10" s="14" t="s">
        <v>130</v>
      </c>
      <c r="D10" s="17" t="s">
        <v>84</v>
      </c>
      <c r="E10" s="17" t="s">
        <v>85</v>
      </c>
      <c r="F10" s="17" t="s">
        <v>116</v>
      </c>
      <c r="G10" s="17" t="s">
        <v>117</v>
      </c>
      <c r="H10" s="42" t="s">
        <v>16</v>
      </c>
      <c r="I10" s="43"/>
      <c r="J10" s="36"/>
      <c r="K10" s="37"/>
      <c r="L10" s="38"/>
      <c r="M10" s="18" t="s">
        <v>95</v>
      </c>
      <c r="N10" s="46"/>
      <c r="O10" s="17">
        <v>500000001</v>
      </c>
      <c r="P10" s="18" t="s">
        <v>102</v>
      </c>
    </row>
    <row r="11" spans="1:21" ht="21.75" customHeight="1" x14ac:dyDescent="0.2">
      <c r="A11" s="16" t="s">
        <v>4</v>
      </c>
      <c r="B11" s="16" t="s">
        <v>1</v>
      </c>
      <c r="C11" s="16" t="s">
        <v>76</v>
      </c>
      <c r="D11" s="15" t="s">
        <v>111</v>
      </c>
      <c r="E11" s="15" t="s">
        <v>112</v>
      </c>
      <c r="F11" s="14" t="s">
        <v>105</v>
      </c>
      <c r="G11" s="14" t="s">
        <v>106</v>
      </c>
      <c r="H11" s="16" t="s">
        <v>78</v>
      </c>
      <c r="I11" s="16" t="s">
        <v>79</v>
      </c>
      <c r="J11" s="24" t="s">
        <v>107</v>
      </c>
      <c r="K11" s="25"/>
      <c r="L11" s="26"/>
      <c r="M11" s="16" t="s">
        <v>22</v>
      </c>
      <c r="N11" s="16" t="s">
        <v>23</v>
      </c>
      <c r="O11" s="16" t="s">
        <v>145</v>
      </c>
      <c r="P11" s="16" t="s">
        <v>166</v>
      </c>
    </row>
    <row r="12" spans="1:21" ht="21.75" customHeight="1" x14ac:dyDescent="0.2">
      <c r="A12" s="14" t="str">
        <f>A4</f>
        <v>東京都</v>
      </c>
      <c r="B12" s="18" t="s">
        <v>127</v>
      </c>
      <c r="C12" s="14" t="s">
        <v>133</v>
      </c>
      <c r="D12" s="18" t="s">
        <v>86</v>
      </c>
      <c r="E12" s="18" t="s">
        <v>87</v>
      </c>
      <c r="F12" s="18" t="s">
        <v>118</v>
      </c>
      <c r="G12" s="18" t="s">
        <v>119</v>
      </c>
      <c r="H12" s="18">
        <v>132</v>
      </c>
      <c r="I12" s="18">
        <v>30</v>
      </c>
      <c r="J12" s="18">
        <v>2016</v>
      </c>
      <c r="K12" s="18">
        <v>6</v>
      </c>
      <c r="L12" s="18">
        <v>3</v>
      </c>
      <c r="M12" s="18" t="s">
        <v>94</v>
      </c>
      <c r="N12" s="18" t="s">
        <v>146</v>
      </c>
      <c r="O12" s="17">
        <v>500000004</v>
      </c>
      <c r="P12" s="17" t="s">
        <v>168</v>
      </c>
    </row>
    <row r="13" spans="1:21" ht="21.75" customHeight="1" x14ac:dyDescent="0.2">
      <c r="A13" s="14" t="str">
        <f>A4</f>
        <v>東京都</v>
      </c>
      <c r="B13" s="18" t="s">
        <v>127</v>
      </c>
      <c r="C13" s="14" t="s">
        <v>132</v>
      </c>
      <c r="D13" s="18" t="s">
        <v>88</v>
      </c>
      <c r="E13" s="18" t="s">
        <v>89</v>
      </c>
      <c r="F13" s="18" t="s">
        <v>120</v>
      </c>
      <c r="G13" s="18" t="s">
        <v>121</v>
      </c>
      <c r="H13" s="18">
        <v>146</v>
      </c>
      <c r="I13" s="18">
        <v>42</v>
      </c>
      <c r="J13" s="18">
        <v>2014</v>
      </c>
      <c r="K13" s="18">
        <v>2</v>
      </c>
      <c r="L13" s="18">
        <v>23</v>
      </c>
      <c r="M13" s="18" t="s">
        <v>95</v>
      </c>
      <c r="N13" s="18" t="s">
        <v>151</v>
      </c>
      <c r="O13" s="17">
        <v>500000005</v>
      </c>
      <c r="P13" s="17" t="s">
        <v>168</v>
      </c>
    </row>
    <row r="14" spans="1:21" ht="21.75" customHeight="1" x14ac:dyDescent="0.2">
      <c r="A14" s="14" t="str">
        <f>A4</f>
        <v>東京都</v>
      </c>
      <c r="B14" s="18" t="s">
        <v>128</v>
      </c>
      <c r="C14" s="14" t="s">
        <v>176</v>
      </c>
      <c r="D14" s="18" t="s">
        <v>90</v>
      </c>
      <c r="E14" s="18" t="s">
        <v>91</v>
      </c>
      <c r="F14" s="18" t="s">
        <v>122</v>
      </c>
      <c r="G14" s="18" t="s">
        <v>123</v>
      </c>
      <c r="H14" s="18">
        <v>128</v>
      </c>
      <c r="I14" s="18">
        <v>27</v>
      </c>
      <c r="J14" s="18">
        <v>2017</v>
      </c>
      <c r="K14" s="18">
        <v>12</v>
      </c>
      <c r="L14" s="18">
        <v>20</v>
      </c>
      <c r="M14" s="18" t="s">
        <v>96</v>
      </c>
      <c r="N14" s="18" t="s">
        <v>148</v>
      </c>
      <c r="O14" s="17">
        <v>500000006</v>
      </c>
      <c r="P14" s="17" t="s">
        <v>169</v>
      </c>
    </row>
    <row r="15" spans="1:21" ht="21.75" customHeight="1" x14ac:dyDescent="0.2">
      <c r="A15" s="14" t="str">
        <f>A4</f>
        <v>東京都</v>
      </c>
      <c r="B15" s="18" t="s">
        <v>128</v>
      </c>
      <c r="C15" s="14" t="s">
        <v>177</v>
      </c>
      <c r="D15" s="18" t="s">
        <v>92</v>
      </c>
      <c r="E15" s="18" t="s">
        <v>93</v>
      </c>
      <c r="F15" s="18" t="s">
        <v>124</v>
      </c>
      <c r="G15" s="18" t="s">
        <v>125</v>
      </c>
      <c r="H15" s="18">
        <v>149</v>
      </c>
      <c r="I15" s="18">
        <v>46</v>
      </c>
      <c r="J15" s="18">
        <v>2015</v>
      </c>
      <c r="K15" s="18">
        <v>8</v>
      </c>
      <c r="L15" s="18">
        <v>25</v>
      </c>
      <c r="M15" s="18" t="s">
        <v>97</v>
      </c>
      <c r="N15" s="18" t="s">
        <v>147</v>
      </c>
      <c r="O15" s="17">
        <v>500000007</v>
      </c>
      <c r="P15" s="17" t="s">
        <v>167</v>
      </c>
    </row>
    <row r="16" spans="1:21" ht="21.75" customHeight="1" x14ac:dyDescent="0.2">
      <c r="A16" s="14" t="str">
        <f>A4</f>
        <v>東京都</v>
      </c>
      <c r="B16" s="18" t="s">
        <v>127</v>
      </c>
      <c r="C16" s="14" t="s">
        <v>134</v>
      </c>
      <c r="D16" s="18" t="s">
        <v>152</v>
      </c>
      <c r="E16" s="18" t="s">
        <v>153</v>
      </c>
      <c r="F16" s="18" t="s">
        <v>158</v>
      </c>
      <c r="G16" s="18" t="s">
        <v>159</v>
      </c>
      <c r="H16" s="18">
        <v>140</v>
      </c>
      <c r="I16" s="18">
        <v>47</v>
      </c>
      <c r="J16" s="18">
        <v>2016</v>
      </c>
      <c r="K16" s="18">
        <v>4</v>
      </c>
      <c r="L16" s="18">
        <v>5</v>
      </c>
      <c r="M16" s="18" t="s">
        <v>94</v>
      </c>
      <c r="N16" s="18" t="s">
        <v>146</v>
      </c>
      <c r="O16" s="17">
        <v>500000008</v>
      </c>
      <c r="P16" s="17" t="s">
        <v>170</v>
      </c>
    </row>
    <row r="17" spans="1:16" ht="21.75" customHeight="1" x14ac:dyDescent="0.2">
      <c r="A17" s="14" t="str">
        <f>A4</f>
        <v>東京都</v>
      </c>
      <c r="B17" s="18" t="s">
        <v>127</v>
      </c>
      <c r="C17" s="14" t="s">
        <v>175</v>
      </c>
      <c r="D17" s="18" t="s">
        <v>154</v>
      </c>
      <c r="E17" s="18" t="s">
        <v>155</v>
      </c>
      <c r="F17" s="18" t="s">
        <v>160</v>
      </c>
      <c r="G17" s="18" t="s">
        <v>161</v>
      </c>
      <c r="H17" s="18">
        <v>160</v>
      </c>
      <c r="I17" s="18">
        <v>60</v>
      </c>
      <c r="J17" s="18">
        <v>2014</v>
      </c>
      <c r="K17" s="18">
        <v>7</v>
      </c>
      <c r="L17" s="18">
        <v>25</v>
      </c>
      <c r="M17" s="18" t="s">
        <v>95</v>
      </c>
      <c r="N17" s="18" t="s">
        <v>150</v>
      </c>
      <c r="O17" s="17">
        <v>500000009</v>
      </c>
      <c r="P17" s="17" t="s">
        <v>167</v>
      </c>
    </row>
    <row r="18" spans="1:16" ht="21.75" customHeight="1" x14ac:dyDescent="0.2">
      <c r="A18" s="14" t="str">
        <f>A4</f>
        <v>東京都</v>
      </c>
      <c r="B18" s="18" t="s">
        <v>128</v>
      </c>
      <c r="C18" s="14" t="s">
        <v>131</v>
      </c>
      <c r="D18" s="18" t="s">
        <v>156</v>
      </c>
      <c r="E18" s="18" t="s">
        <v>157</v>
      </c>
      <c r="F18" s="18" t="s">
        <v>162</v>
      </c>
      <c r="G18" s="18" t="s">
        <v>163</v>
      </c>
      <c r="H18" s="18">
        <v>130</v>
      </c>
      <c r="I18" s="18">
        <v>33</v>
      </c>
      <c r="J18" s="18">
        <v>2018</v>
      </c>
      <c r="K18" s="18">
        <v>11</v>
      </c>
      <c r="L18" s="18">
        <v>1</v>
      </c>
      <c r="M18" s="18" t="s">
        <v>96</v>
      </c>
      <c r="N18" s="18" t="s">
        <v>149</v>
      </c>
      <c r="O18" s="17">
        <v>500000010</v>
      </c>
      <c r="P18" s="17" t="s">
        <v>170</v>
      </c>
    </row>
    <row r="19" spans="1:16" ht="21.75" customHeight="1" x14ac:dyDescent="0.2">
      <c r="A19" s="14" t="str">
        <f>A4</f>
        <v>東京都</v>
      </c>
      <c r="B19" s="18" t="s">
        <v>127</v>
      </c>
      <c r="C19" s="14" t="s">
        <v>131</v>
      </c>
      <c r="D19" s="18" t="s">
        <v>154</v>
      </c>
      <c r="E19" s="18" t="s">
        <v>155</v>
      </c>
      <c r="F19" s="18" t="s">
        <v>188</v>
      </c>
      <c r="G19" s="18" t="s">
        <v>189</v>
      </c>
      <c r="H19" s="18">
        <v>160</v>
      </c>
      <c r="I19" s="18">
        <v>60</v>
      </c>
      <c r="J19" s="18">
        <v>2014</v>
      </c>
      <c r="K19" s="18">
        <v>7</v>
      </c>
      <c r="L19" s="18">
        <v>25</v>
      </c>
      <c r="M19" s="18" t="s">
        <v>95</v>
      </c>
      <c r="N19" s="18" t="s">
        <v>150</v>
      </c>
      <c r="O19" s="17">
        <v>500000009</v>
      </c>
      <c r="P19" s="17" t="s">
        <v>167</v>
      </c>
    </row>
    <row r="20" spans="1:16" ht="21.5" customHeight="1" x14ac:dyDescent="0.2">
      <c r="A20" s="14" t="str">
        <f>A4</f>
        <v>東京都</v>
      </c>
      <c r="B20" s="18" t="s">
        <v>127</v>
      </c>
      <c r="C20" s="14" t="s">
        <v>126</v>
      </c>
      <c r="D20" s="18" t="s">
        <v>88</v>
      </c>
      <c r="E20" s="18" t="s">
        <v>164</v>
      </c>
      <c r="F20" s="18" t="s">
        <v>120</v>
      </c>
      <c r="G20" s="18" t="s">
        <v>165</v>
      </c>
      <c r="H20" s="18">
        <v>178</v>
      </c>
      <c r="I20" s="18">
        <v>80</v>
      </c>
      <c r="J20" s="18">
        <v>1981</v>
      </c>
      <c r="K20" s="18">
        <v>3</v>
      </c>
      <c r="L20" s="18">
        <v>22</v>
      </c>
      <c r="M20" s="14"/>
      <c r="N20" s="14"/>
      <c r="O20" s="15"/>
      <c r="P20" s="15"/>
    </row>
    <row r="21" spans="1:16" s="12" customFormat="1" ht="21.75" customHeight="1" x14ac:dyDescent="0.2">
      <c r="A21" s="11" t="s">
        <v>15</v>
      </c>
      <c r="B21" s="11"/>
      <c r="C21" s="11" t="s">
        <v>25</v>
      </c>
      <c r="D21" s="12" t="s">
        <v>149</v>
      </c>
    </row>
    <row r="22" spans="1:16" s="12" customFormat="1" ht="21.75" customHeight="1" x14ac:dyDescent="0.2">
      <c r="A22" s="11" t="s">
        <v>16</v>
      </c>
      <c r="B22" s="11" t="s">
        <v>127</v>
      </c>
      <c r="C22" s="11" t="s">
        <v>26</v>
      </c>
      <c r="D22" s="12" t="s">
        <v>148</v>
      </c>
    </row>
    <row r="23" spans="1:16" s="12" customFormat="1" ht="21.75" customHeight="1" x14ac:dyDescent="0.2">
      <c r="A23" s="11" t="s">
        <v>17</v>
      </c>
      <c r="B23" s="11" t="s">
        <v>128</v>
      </c>
      <c r="C23" s="11" t="s">
        <v>27</v>
      </c>
      <c r="D23" s="12" t="s">
        <v>146</v>
      </c>
    </row>
    <row r="24" spans="1:16" s="12" customFormat="1" ht="21.75" customHeight="1" x14ac:dyDescent="0.2">
      <c r="A24" s="11" t="s">
        <v>74</v>
      </c>
      <c r="B24" s="11"/>
      <c r="C24" s="11" t="s">
        <v>28</v>
      </c>
      <c r="D24" s="12" t="s">
        <v>147</v>
      </c>
    </row>
    <row r="25" spans="1:16" s="12" customFormat="1" ht="21.75" customHeight="1" x14ac:dyDescent="0.2">
      <c r="A25" s="11"/>
      <c r="B25" s="11"/>
      <c r="C25" s="11" t="s">
        <v>29</v>
      </c>
      <c r="D25" s="12" t="s">
        <v>150</v>
      </c>
    </row>
    <row r="26" spans="1:16" s="12" customFormat="1" ht="21.75" customHeight="1" x14ac:dyDescent="0.2">
      <c r="A26" s="11"/>
      <c r="B26" s="11"/>
      <c r="C26" s="11" t="s">
        <v>30</v>
      </c>
      <c r="D26" s="12" t="s">
        <v>151</v>
      </c>
    </row>
    <row r="27" spans="1:16" s="12" customFormat="1" ht="21.75" customHeight="1" x14ac:dyDescent="0.2">
      <c r="A27" s="11"/>
      <c r="B27" s="11"/>
      <c r="C27" s="11" t="s">
        <v>31</v>
      </c>
    </row>
    <row r="28" spans="1:16" s="12" customFormat="1" ht="21.75" customHeight="1" x14ac:dyDescent="0.2">
      <c r="A28" s="11"/>
      <c r="B28" s="11"/>
      <c r="C28" s="11" t="s">
        <v>32</v>
      </c>
    </row>
    <row r="29" spans="1:16" s="12" customFormat="1" ht="21.75" customHeight="1" x14ac:dyDescent="0.2">
      <c r="A29" s="11"/>
      <c r="B29" s="11"/>
      <c r="C29" s="11" t="s">
        <v>33</v>
      </c>
    </row>
    <row r="30" spans="1:16" s="12" customFormat="1" ht="21.75" customHeight="1" x14ac:dyDescent="0.2">
      <c r="A30" s="11"/>
      <c r="B30" s="11"/>
      <c r="C30" s="11" t="s">
        <v>34</v>
      </c>
    </row>
    <row r="31" spans="1:16" s="12" customFormat="1" ht="21.75" customHeight="1" x14ac:dyDescent="0.2">
      <c r="A31" s="11"/>
      <c r="B31" s="11"/>
      <c r="C31" s="11" t="s">
        <v>35</v>
      </c>
    </row>
    <row r="32" spans="1:16" s="12" customFormat="1" ht="21.75" customHeight="1" x14ac:dyDescent="0.2">
      <c r="A32" s="11"/>
      <c r="B32" s="11"/>
      <c r="C32" s="11" t="s">
        <v>36</v>
      </c>
    </row>
    <row r="33" spans="1:3" s="12" customFormat="1" ht="21.75" customHeight="1" x14ac:dyDescent="0.2">
      <c r="A33" s="11"/>
      <c r="B33" s="11"/>
      <c r="C33" s="11" t="s">
        <v>37</v>
      </c>
    </row>
    <row r="34" spans="1:3" s="12" customFormat="1" ht="21.75" customHeight="1" x14ac:dyDescent="0.2">
      <c r="A34" s="11"/>
      <c r="B34" s="11"/>
      <c r="C34" s="11" t="s">
        <v>38</v>
      </c>
    </row>
    <row r="35" spans="1:3" s="12" customFormat="1" ht="21.75" customHeight="1" x14ac:dyDescent="0.2">
      <c r="A35" s="11"/>
      <c r="B35" s="11"/>
      <c r="C35" s="11" t="s">
        <v>8</v>
      </c>
    </row>
    <row r="36" spans="1:3" s="12" customFormat="1" ht="21.75" customHeight="1" x14ac:dyDescent="0.2">
      <c r="A36" s="11"/>
      <c r="B36" s="11"/>
      <c r="C36" s="11" t="s">
        <v>39</v>
      </c>
    </row>
    <row r="37" spans="1:3" s="12" customFormat="1" ht="21.75" customHeight="1" x14ac:dyDescent="0.2">
      <c r="C37" s="11" t="s">
        <v>40</v>
      </c>
    </row>
    <row r="38" spans="1:3" s="12" customFormat="1" ht="21.75" customHeight="1" x14ac:dyDescent="0.2">
      <c r="C38" s="11" t="s">
        <v>41</v>
      </c>
    </row>
    <row r="39" spans="1:3" s="12" customFormat="1" ht="21.75" customHeight="1" x14ac:dyDescent="0.2">
      <c r="C39" s="11" t="s">
        <v>42</v>
      </c>
    </row>
    <row r="40" spans="1:3" s="12" customFormat="1" ht="21.75" customHeight="1" x14ac:dyDescent="0.2">
      <c r="C40" s="11" t="s">
        <v>43</v>
      </c>
    </row>
    <row r="41" spans="1:3" s="12" customFormat="1" ht="21.75" customHeight="1" x14ac:dyDescent="0.2">
      <c r="C41" s="11" t="s">
        <v>44</v>
      </c>
    </row>
    <row r="42" spans="1:3" s="12" customFormat="1" ht="21.75" customHeight="1" x14ac:dyDescent="0.2">
      <c r="C42" s="11" t="s">
        <v>45</v>
      </c>
    </row>
    <row r="43" spans="1:3" s="12" customFormat="1" ht="21.75" customHeight="1" x14ac:dyDescent="0.2">
      <c r="C43" s="11" t="s">
        <v>46</v>
      </c>
    </row>
    <row r="44" spans="1:3" s="12" customFormat="1" ht="21.75" customHeight="1" x14ac:dyDescent="0.2">
      <c r="C44" s="11" t="s">
        <v>47</v>
      </c>
    </row>
    <row r="45" spans="1:3" s="12" customFormat="1" ht="21.75" customHeight="1" x14ac:dyDescent="0.2">
      <c r="C45" s="11" t="s">
        <v>48</v>
      </c>
    </row>
    <row r="46" spans="1:3" s="12" customFormat="1" ht="21.75" customHeight="1" x14ac:dyDescent="0.2">
      <c r="C46" s="11" t="s">
        <v>49</v>
      </c>
    </row>
    <row r="47" spans="1:3" s="12" customFormat="1" ht="21.75" customHeight="1" x14ac:dyDescent="0.2">
      <c r="C47" s="11" t="s">
        <v>50</v>
      </c>
    </row>
    <row r="48" spans="1:3" s="12" customFormat="1" ht="21.75" customHeight="1" x14ac:dyDescent="0.2">
      <c r="C48" s="11" t="s">
        <v>51</v>
      </c>
    </row>
    <row r="49" spans="3:3" s="12" customFormat="1" ht="21.75" customHeight="1" x14ac:dyDescent="0.2">
      <c r="C49" s="11" t="s">
        <v>52</v>
      </c>
    </row>
    <row r="50" spans="3:3" s="12" customFormat="1" ht="21.75" customHeight="1" x14ac:dyDescent="0.2">
      <c r="C50" s="11" t="s">
        <v>53</v>
      </c>
    </row>
    <row r="51" spans="3:3" s="12" customFormat="1" ht="21.75" customHeight="1" x14ac:dyDescent="0.2">
      <c r="C51" s="11" t="s">
        <v>54</v>
      </c>
    </row>
    <row r="52" spans="3:3" s="12" customFormat="1" ht="21.75" customHeight="1" x14ac:dyDescent="0.2">
      <c r="C52" s="11" t="s">
        <v>55</v>
      </c>
    </row>
    <row r="53" spans="3:3" s="12" customFormat="1" ht="21.75" customHeight="1" x14ac:dyDescent="0.2">
      <c r="C53" s="11" t="s">
        <v>56</v>
      </c>
    </row>
    <row r="54" spans="3:3" s="12" customFormat="1" ht="21.75" customHeight="1" x14ac:dyDescent="0.2">
      <c r="C54" s="11" t="s">
        <v>57</v>
      </c>
    </row>
    <row r="55" spans="3:3" s="12" customFormat="1" ht="21.75" customHeight="1" x14ac:dyDescent="0.2">
      <c r="C55" s="11" t="s">
        <v>58</v>
      </c>
    </row>
    <row r="56" spans="3:3" s="12" customFormat="1" ht="21.75" customHeight="1" x14ac:dyDescent="0.2">
      <c r="C56" s="11" t="s">
        <v>59</v>
      </c>
    </row>
    <row r="57" spans="3:3" s="12" customFormat="1" ht="21.75" customHeight="1" x14ac:dyDescent="0.2">
      <c r="C57" s="11" t="s">
        <v>60</v>
      </c>
    </row>
    <row r="58" spans="3:3" s="12" customFormat="1" ht="21.75" customHeight="1" x14ac:dyDescent="0.2">
      <c r="C58" s="11" t="s">
        <v>61</v>
      </c>
    </row>
    <row r="59" spans="3:3" s="12" customFormat="1" ht="21.75" customHeight="1" x14ac:dyDescent="0.2">
      <c r="C59" s="11" t="s">
        <v>62</v>
      </c>
    </row>
    <row r="60" spans="3:3" s="12" customFormat="1" ht="21.75" customHeight="1" x14ac:dyDescent="0.2">
      <c r="C60" s="11" t="s">
        <v>63</v>
      </c>
    </row>
    <row r="61" spans="3:3" s="12" customFormat="1" ht="21.75" customHeight="1" x14ac:dyDescent="0.2">
      <c r="C61" s="11" t="s">
        <v>64</v>
      </c>
    </row>
    <row r="62" spans="3:3" s="12" customFormat="1" ht="21.75" customHeight="1" x14ac:dyDescent="0.2">
      <c r="C62" s="11" t="s">
        <v>65</v>
      </c>
    </row>
    <row r="63" spans="3:3" s="12" customFormat="1" ht="21.75" customHeight="1" x14ac:dyDescent="0.2">
      <c r="C63" s="11" t="s">
        <v>66</v>
      </c>
    </row>
    <row r="64" spans="3:3" s="12" customFormat="1" ht="21.75" customHeight="1" x14ac:dyDescent="0.2">
      <c r="C64" s="11" t="s">
        <v>67</v>
      </c>
    </row>
    <row r="65" spans="3:3" s="12" customFormat="1" ht="21.75" customHeight="1" x14ac:dyDescent="0.2">
      <c r="C65" s="11" t="s">
        <v>68</v>
      </c>
    </row>
    <row r="66" spans="3:3" s="12" customFormat="1" ht="21.75" customHeight="1" x14ac:dyDescent="0.2">
      <c r="C66" s="11" t="s">
        <v>69</v>
      </c>
    </row>
    <row r="67" spans="3:3" s="12" customFormat="1" ht="21.75" customHeight="1" x14ac:dyDescent="0.2">
      <c r="C67" s="11" t="s">
        <v>70</v>
      </c>
    </row>
    <row r="68" spans="3:3" s="12" customFormat="1" ht="21.75" customHeight="1" x14ac:dyDescent="0.2">
      <c r="C68" s="11"/>
    </row>
  </sheetData>
  <sheetProtection algorithmName="SHA-512" hashValue="7dTKBzxw0dW60ufEM2UmV5Ci/xJD3UpTQZL/H+nQETC9wRbjGY8/s2IIBO8Wo87nIDDQrPWQfp9f/aYBZjUzMg==" saltValue="YlM9dNDls59+MWl3egQs8w==" spinCount="100000" sheet="1" selectLockedCells="1"/>
  <mergeCells count="14">
    <mergeCell ref="S3:U3"/>
    <mergeCell ref="S4:U4"/>
    <mergeCell ref="A1:U1"/>
    <mergeCell ref="J8:L10"/>
    <mergeCell ref="J11:L11"/>
    <mergeCell ref="A3:B3"/>
    <mergeCell ref="H3:L3"/>
    <mergeCell ref="O3:P3"/>
    <mergeCell ref="A4:B4"/>
    <mergeCell ref="H4:L4"/>
    <mergeCell ref="O4:P4"/>
    <mergeCell ref="H8:I8"/>
    <mergeCell ref="H9:I9"/>
    <mergeCell ref="H10:I10"/>
  </mergeCells>
  <phoneticPr fontId="1"/>
  <dataValidations count="4">
    <dataValidation type="list" showInputMessage="1" showErrorMessage="1" sqref="A4:B4" xr:uid="{AC0A215F-7E2F-4CC5-ADF5-F0F380A2A446}">
      <formula1>$C$21:$C$68</formula1>
    </dataValidation>
    <dataValidation type="list" allowBlank="1" showInputMessage="1" showErrorMessage="1" sqref="N12:N19" xr:uid="{3BEC4F72-093A-4D2A-8592-6A6DD9F356A8}">
      <formula1>$D$21:$D$28</formula1>
    </dataValidation>
    <dataValidation type="list" allowBlank="1" showInputMessage="1" showErrorMessage="1" sqref="H9:I10" xr:uid="{A2AF95BC-B8C6-43DA-A214-0E49FCAF64E5}">
      <formula1>$A$21:$A$24</formula1>
    </dataValidation>
    <dataValidation type="list" showInputMessage="1" showErrorMessage="1" sqref="B9:B10 B12:B20" xr:uid="{F56C6D2D-1D04-FA4C-A490-74FF93928527}">
      <formula1>$B$21:$B$23</formula1>
    </dataValidation>
  </dataValidations>
  <hyperlinks>
    <hyperlink ref="M4" r:id="rId1" xr:uid="{0406309D-5039-4B98-8B80-D2BBC31A82A1}"/>
  </hyperlinks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D9047-8C16-4E30-A48B-306B14224F1B}">
  <sheetPr codeName="Sheet3">
    <tabColor theme="0" tint="-0.249977111117893"/>
  </sheetPr>
  <dimension ref="A1:Y13"/>
  <sheetViews>
    <sheetView zoomScaleNormal="100" workbookViewId="0">
      <selection activeCell="R10" sqref="R10"/>
    </sheetView>
  </sheetViews>
  <sheetFormatPr defaultColWidth="10.81640625" defaultRowHeight="13" x14ac:dyDescent="0.2"/>
  <cols>
    <col min="1" max="1" width="9.36328125" style="8" bestFit="1" customWidth="1"/>
    <col min="2" max="2" width="5.6328125" style="8" bestFit="1" customWidth="1"/>
    <col min="3" max="3" width="11.1796875" style="8" bestFit="1" customWidth="1"/>
    <col min="4" max="4" width="7.453125" style="8" bestFit="1" customWidth="1"/>
    <col min="5" max="5" width="5.6328125" style="8" bestFit="1" customWidth="1"/>
    <col min="6" max="6" width="13" style="8" bestFit="1" customWidth="1"/>
    <col min="7" max="8" width="9.36328125" style="8" bestFit="1" customWidth="1"/>
    <col min="9" max="9" width="19.1796875" style="8" bestFit="1" customWidth="1"/>
    <col min="10" max="10" width="12.1796875" style="8" bestFit="1" customWidth="1"/>
    <col min="11" max="12" width="5.6328125" style="8" bestFit="1" customWidth="1"/>
    <col min="13" max="13" width="6" style="8" bestFit="1" customWidth="1"/>
    <col min="14" max="15" width="4" style="8" bestFit="1" customWidth="1"/>
    <col min="16" max="16" width="12" style="8" bestFit="1" customWidth="1"/>
    <col min="17" max="17" width="12" style="8" customWidth="1"/>
    <col min="18" max="18" width="23.36328125" style="8" bestFit="1" customWidth="1"/>
    <col min="19" max="19" width="5.36328125" style="8" bestFit="1" customWidth="1"/>
    <col min="20" max="20" width="13" style="8" bestFit="1" customWidth="1"/>
    <col min="21" max="21" width="5.6328125" style="8" bestFit="1" customWidth="1"/>
    <col min="22" max="22" width="19.6328125" style="8" bestFit="1" customWidth="1"/>
    <col min="23" max="23" width="10" style="8" bestFit="1" customWidth="1"/>
    <col min="24" max="24" width="32.453125" style="8" bestFit="1" customWidth="1"/>
    <col min="25" max="25" width="14.1796875" style="8" bestFit="1" customWidth="1"/>
    <col min="26" max="16384" width="10.81640625" style="8"/>
  </cols>
  <sheetData>
    <row r="1" spans="1:25" x14ac:dyDescent="0.2">
      <c r="A1" s="6" t="s">
        <v>18</v>
      </c>
      <c r="B1" s="6" t="s">
        <v>75</v>
      </c>
      <c r="C1" s="6" t="s">
        <v>76</v>
      </c>
      <c r="D1" s="6" t="s">
        <v>111</v>
      </c>
      <c r="E1" s="6" t="s">
        <v>112</v>
      </c>
      <c r="F1" s="7" t="s">
        <v>71</v>
      </c>
      <c r="G1" s="6" t="s">
        <v>105</v>
      </c>
      <c r="H1" s="6" t="s">
        <v>106</v>
      </c>
      <c r="I1" s="7" t="s">
        <v>110</v>
      </c>
      <c r="J1" s="6" t="s">
        <v>77</v>
      </c>
      <c r="K1" s="6" t="s">
        <v>78</v>
      </c>
      <c r="L1" s="6" t="s">
        <v>79</v>
      </c>
      <c r="M1" s="6" t="s">
        <v>19</v>
      </c>
      <c r="N1" s="6" t="s">
        <v>20</v>
      </c>
      <c r="O1" s="6" t="s">
        <v>21</v>
      </c>
      <c r="P1" s="7" t="s">
        <v>72</v>
      </c>
      <c r="Q1" s="7" t="s">
        <v>173</v>
      </c>
      <c r="R1" s="6" t="s">
        <v>22</v>
      </c>
      <c r="S1" s="6" t="s">
        <v>145</v>
      </c>
      <c r="T1" s="6" t="s">
        <v>23</v>
      </c>
      <c r="U1" s="6" t="s">
        <v>171</v>
      </c>
      <c r="V1" s="6" t="str">
        <f>入力用!M3</f>
        <v>メールアドレス</v>
      </c>
      <c r="W1" s="6" t="str">
        <f>入力用!N3</f>
        <v>〒</v>
      </c>
      <c r="X1" s="6" t="str">
        <f>入力用!O3</f>
        <v>住所</v>
      </c>
      <c r="Y1" s="6" t="str">
        <f>入力用!Q3</f>
        <v>自宅電話</v>
      </c>
    </row>
    <row r="2" spans="1:25" x14ac:dyDescent="0.2">
      <c r="A2" s="6">
        <f>入力用!$A$4</f>
        <v>0</v>
      </c>
      <c r="B2" s="6"/>
      <c r="C2" s="6" t="str">
        <f>入力用!C4</f>
        <v>連絡責任者</v>
      </c>
      <c r="D2" s="9">
        <f>入力用!D4</f>
        <v>0</v>
      </c>
      <c r="E2" s="9">
        <f>入力用!E4</f>
        <v>0</v>
      </c>
      <c r="F2" s="10" t="str">
        <f>D2&amp;"　"&amp;E2</f>
        <v>0　0</v>
      </c>
      <c r="G2" s="9">
        <f>入力用!F4</f>
        <v>0</v>
      </c>
      <c r="H2" s="9">
        <f>入力用!G4</f>
        <v>0</v>
      </c>
      <c r="I2" s="10" t="str">
        <f>G2&amp;"　"&amp;H2</f>
        <v>0　0</v>
      </c>
      <c r="J2" s="6"/>
      <c r="K2" s="6"/>
      <c r="L2" s="6"/>
      <c r="M2" s="6"/>
      <c r="N2" s="6"/>
      <c r="O2" s="6"/>
      <c r="P2" s="6"/>
      <c r="Q2" s="9">
        <f>入力用!$S$4</f>
        <v>0</v>
      </c>
      <c r="R2" s="6"/>
      <c r="S2" s="6"/>
      <c r="T2" s="6"/>
      <c r="U2" s="6"/>
      <c r="V2" s="47">
        <f>入力用!M4</f>
        <v>0</v>
      </c>
      <c r="W2" s="9">
        <f>入力用!N4</f>
        <v>0</v>
      </c>
      <c r="X2" s="9">
        <f>入力用!O4</f>
        <v>0</v>
      </c>
      <c r="Y2" s="9">
        <f>入力用!Q4</f>
        <v>0</v>
      </c>
    </row>
    <row r="3" spans="1:25" x14ac:dyDescent="0.2">
      <c r="A3" s="6">
        <f>入力用!$A$4</f>
        <v>0</v>
      </c>
      <c r="B3" s="6">
        <f>入力用!B9</f>
        <v>0</v>
      </c>
      <c r="C3" s="6" t="str">
        <f>入力用!C9</f>
        <v>監督</v>
      </c>
      <c r="D3" s="9">
        <f>入力用!D9</f>
        <v>0</v>
      </c>
      <c r="E3" s="9">
        <f>入力用!E9</f>
        <v>0</v>
      </c>
      <c r="F3" s="10" t="str">
        <f>D3&amp;"　"&amp;E3</f>
        <v>0　0</v>
      </c>
      <c r="G3" s="9">
        <f>入力用!F9</f>
        <v>0</v>
      </c>
      <c r="H3" s="9">
        <f>入力用!G9</f>
        <v>0</v>
      </c>
      <c r="I3" s="10" t="str">
        <f>G3&amp;"　"&amp;H3</f>
        <v>0　0</v>
      </c>
      <c r="J3" s="9">
        <f>入力用!H9</f>
        <v>0</v>
      </c>
      <c r="K3" s="6"/>
      <c r="L3" s="6"/>
      <c r="M3" s="6"/>
      <c r="N3" s="6"/>
      <c r="O3" s="6"/>
      <c r="P3" s="7"/>
      <c r="Q3" s="9">
        <f>入力用!$S$4</f>
        <v>0</v>
      </c>
      <c r="R3" s="9">
        <f>入力用!M9</f>
        <v>0</v>
      </c>
      <c r="S3" s="6"/>
      <c r="T3" s="9">
        <f>入力用!O9</f>
        <v>0</v>
      </c>
      <c r="U3" s="6"/>
      <c r="V3" s="6"/>
      <c r="W3" s="6"/>
      <c r="X3" s="6"/>
      <c r="Y3" s="6"/>
    </row>
    <row r="4" spans="1:25" x14ac:dyDescent="0.2">
      <c r="A4" s="6">
        <f>入力用!$A$4</f>
        <v>0</v>
      </c>
      <c r="B4" s="6">
        <f>入力用!B10</f>
        <v>0</v>
      </c>
      <c r="C4" s="6" t="str">
        <f>入力用!C10</f>
        <v>コーチ</v>
      </c>
      <c r="D4" s="9">
        <f>入力用!D10</f>
        <v>0</v>
      </c>
      <c r="E4" s="9">
        <f>入力用!E10</f>
        <v>0</v>
      </c>
      <c r="F4" s="10" t="str">
        <f t="shared" ref="F4:F13" si="0">D4&amp;"　"&amp;E4</f>
        <v>0　0</v>
      </c>
      <c r="G4" s="9">
        <f>入力用!F10</f>
        <v>0</v>
      </c>
      <c r="H4" s="9">
        <f>入力用!G10</f>
        <v>0</v>
      </c>
      <c r="I4" s="10" t="str">
        <f t="shared" ref="I4:I13" si="1">G4&amp;"　"&amp;H4</f>
        <v>0　0</v>
      </c>
      <c r="J4" s="9">
        <f>入力用!H10</f>
        <v>0</v>
      </c>
      <c r="K4" s="6"/>
      <c r="L4" s="6"/>
      <c r="M4" s="6"/>
      <c r="N4" s="6"/>
      <c r="O4" s="6"/>
      <c r="P4" s="7"/>
      <c r="Q4" s="9">
        <f>入力用!$S$4</f>
        <v>0</v>
      </c>
      <c r="R4" s="9">
        <f>入力用!M10</f>
        <v>0</v>
      </c>
      <c r="S4" s="6"/>
      <c r="T4" s="9">
        <f>入力用!O10</f>
        <v>0</v>
      </c>
      <c r="U4" s="6"/>
      <c r="V4" s="6"/>
      <c r="W4" s="6"/>
      <c r="X4" s="6"/>
      <c r="Y4" s="6"/>
    </row>
    <row r="5" spans="1:25" x14ac:dyDescent="0.2">
      <c r="A5" s="6">
        <f>入力用!$A$4</f>
        <v>0</v>
      </c>
      <c r="B5" s="6">
        <f>入力用!B12</f>
        <v>0</v>
      </c>
      <c r="C5" s="6" t="str">
        <f>入力用!C12</f>
        <v>先鋒/1-3年生</v>
      </c>
      <c r="D5" s="9">
        <f>入力用!D12</f>
        <v>0</v>
      </c>
      <c r="E5" s="9">
        <f>入力用!E12</f>
        <v>0</v>
      </c>
      <c r="F5" s="10" t="str">
        <f t="shared" si="0"/>
        <v>0　0</v>
      </c>
      <c r="G5" s="9">
        <f>入力用!F12</f>
        <v>0</v>
      </c>
      <c r="H5" s="9">
        <f>入力用!G12</f>
        <v>0</v>
      </c>
      <c r="I5" s="10" t="str">
        <f t="shared" si="1"/>
        <v>0　0</v>
      </c>
      <c r="J5" s="6"/>
      <c r="K5" s="9">
        <f>入力用!H12</f>
        <v>0</v>
      </c>
      <c r="L5" s="9">
        <f>入力用!I12</f>
        <v>0</v>
      </c>
      <c r="M5" s="9">
        <f>入力用!J12</f>
        <v>0</v>
      </c>
      <c r="N5" s="9">
        <f>入力用!K12</f>
        <v>0</v>
      </c>
      <c r="O5" s="9">
        <f>入力用!L12</f>
        <v>0</v>
      </c>
      <c r="P5" s="10" t="str">
        <f>M5&amp;"/"&amp;N5&amp;"/"&amp;O5</f>
        <v>0/0/0</v>
      </c>
      <c r="Q5" s="9">
        <f>入力用!$S$4</f>
        <v>0</v>
      </c>
      <c r="R5" s="9">
        <f>入力用!M12</f>
        <v>0</v>
      </c>
      <c r="S5" s="9">
        <f>入力用!N12</f>
        <v>0</v>
      </c>
      <c r="T5" s="9">
        <f>入力用!O12</f>
        <v>0</v>
      </c>
      <c r="U5" s="9">
        <f>入力用!P12</f>
        <v>0</v>
      </c>
      <c r="V5" s="6"/>
      <c r="W5" s="6"/>
      <c r="X5" s="6"/>
      <c r="Y5" s="6"/>
    </row>
    <row r="6" spans="1:25" x14ac:dyDescent="0.2">
      <c r="A6" s="6">
        <f>入力用!$A$4</f>
        <v>0</v>
      </c>
      <c r="B6" s="6">
        <f>入力用!B13</f>
        <v>0</v>
      </c>
      <c r="C6" s="6" t="str">
        <f>入力用!C13</f>
        <v>次鋒/4-6年生</v>
      </c>
      <c r="D6" s="9">
        <f>入力用!D13</f>
        <v>0</v>
      </c>
      <c r="E6" s="9">
        <f>入力用!E13</f>
        <v>0</v>
      </c>
      <c r="F6" s="10" t="str">
        <f t="shared" si="0"/>
        <v>0　0</v>
      </c>
      <c r="G6" s="9">
        <f>入力用!F13</f>
        <v>0</v>
      </c>
      <c r="H6" s="9">
        <f>入力用!G13</f>
        <v>0</v>
      </c>
      <c r="I6" s="10" t="str">
        <f t="shared" si="1"/>
        <v>0　0</v>
      </c>
      <c r="J6" s="6"/>
      <c r="K6" s="9">
        <f>入力用!H13</f>
        <v>0</v>
      </c>
      <c r="L6" s="9">
        <f>入力用!I13</f>
        <v>0</v>
      </c>
      <c r="M6" s="9">
        <f>入力用!J13</f>
        <v>0</v>
      </c>
      <c r="N6" s="9">
        <f>入力用!K13</f>
        <v>0</v>
      </c>
      <c r="O6" s="9">
        <f>入力用!L13</f>
        <v>0</v>
      </c>
      <c r="P6" s="10" t="str">
        <f t="shared" ref="P6:P8" si="2">M6&amp;"/"&amp;N6&amp;"/"&amp;O6</f>
        <v>0/0/0</v>
      </c>
      <c r="Q6" s="9">
        <f>入力用!$S$4</f>
        <v>0</v>
      </c>
      <c r="R6" s="9">
        <f>入力用!M16</f>
        <v>0</v>
      </c>
      <c r="S6" s="9">
        <f>入力用!N13</f>
        <v>0</v>
      </c>
      <c r="T6" s="9">
        <f>入力用!O13</f>
        <v>0</v>
      </c>
      <c r="U6" s="9">
        <f>入力用!P13</f>
        <v>0</v>
      </c>
      <c r="V6" s="6"/>
      <c r="W6" s="6"/>
      <c r="X6" s="6"/>
      <c r="Y6" s="6"/>
    </row>
    <row r="7" spans="1:25" x14ac:dyDescent="0.2">
      <c r="A7" s="6">
        <f>入力用!$A$4</f>
        <v>0</v>
      </c>
      <c r="B7" s="6">
        <f>入力用!B14</f>
        <v>0</v>
      </c>
      <c r="C7" s="6" t="str">
        <f>入力用!C14</f>
        <v>五将/1-3年生
※柔道未経験者可</v>
      </c>
      <c r="D7" s="9">
        <f>入力用!D14</f>
        <v>0</v>
      </c>
      <c r="E7" s="9">
        <f>入力用!E14</f>
        <v>0</v>
      </c>
      <c r="F7" s="10" t="str">
        <f t="shared" si="0"/>
        <v>0　0</v>
      </c>
      <c r="G7" s="9">
        <f>入力用!F14</f>
        <v>0</v>
      </c>
      <c r="H7" s="9">
        <f>入力用!G14</f>
        <v>0</v>
      </c>
      <c r="I7" s="10" t="str">
        <f t="shared" si="1"/>
        <v>0　0</v>
      </c>
      <c r="J7" s="6"/>
      <c r="K7" s="9">
        <f>入力用!H14</f>
        <v>0</v>
      </c>
      <c r="L7" s="9">
        <f>入力用!I14</f>
        <v>0</v>
      </c>
      <c r="M7" s="9">
        <f>入力用!J14</f>
        <v>0</v>
      </c>
      <c r="N7" s="9">
        <f>入力用!K14</f>
        <v>0</v>
      </c>
      <c r="O7" s="9">
        <f>入力用!L14</f>
        <v>0</v>
      </c>
      <c r="P7" s="10" t="str">
        <f t="shared" si="2"/>
        <v>0/0/0</v>
      </c>
      <c r="Q7" s="9">
        <f>入力用!$S$4</f>
        <v>0</v>
      </c>
      <c r="R7" s="9">
        <f>入力用!M14</f>
        <v>0</v>
      </c>
      <c r="S7" s="9">
        <f>入力用!N14</f>
        <v>0</v>
      </c>
      <c r="T7" s="9">
        <f>入力用!O14</f>
        <v>0</v>
      </c>
      <c r="U7" s="9">
        <f>入力用!P14</f>
        <v>0</v>
      </c>
      <c r="V7" s="6"/>
      <c r="W7" s="6"/>
      <c r="X7" s="6"/>
      <c r="Y7" s="6"/>
    </row>
    <row r="8" spans="1:25" x14ac:dyDescent="0.2">
      <c r="A8" s="6">
        <f>入力用!$A$4</f>
        <v>0</v>
      </c>
      <c r="B8" s="6">
        <f>入力用!B15</f>
        <v>0</v>
      </c>
      <c r="C8" s="6" t="str">
        <f>入力用!C15</f>
        <v>中堅/4-6年生
※柔道未経験者可</v>
      </c>
      <c r="D8" s="9">
        <f>入力用!D15</f>
        <v>0</v>
      </c>
      <c r="E8" s="9">
        <f>入力用!E15</f>
        <v>0</v>
      </c>
      <c r="F8" s="10" t="str">
        <f t="shared" si="0"/>
        <v>0　0</v>
      </c>
      <c r="G8" s="9">
        <f>入力用!F15</f>
        <v>0</v>
      </c>
      <c r="H8" s="9">
        <f>入力用!G15</f>
        <v>0</v>
      </c>
      <c r="I8" s="10" t="str">
        <f t="shared" si="1"/>
        <v>0　0</v>
      </c>
      <c r="J8" s="6"/>
      <c r="K8" s="9">
        <f>入力用!H15</f>
        <v>0</v>
      </c>
      <c r="L8" s="9">
        <f>入力用!I15</f>
        <v>0</v>
      </c>
      <c r="M8" s="9">
        <f>入力用!J15</f>
        <v>0</v>
      </c>
      <c r="N8" s="9">
        <f>入力用!K15</f>
        <v>0</v>
      </c>
      <c r="O8" s="9">
        <f>入力用!L15</f>
        <v>0</v>
      </c>
      <c r="P8" s="10" t="str">
        <f t="shared" si="2"/>
        <v>0/0/0</v>
      </c>
      <c r="Q8" s="9">
        <f>入力用!$S$4</f>
        <v>0</v>
      </c>
      <c r="R8" s="9">
        <f>入力用!M15</f>
        <v>0</v>
      </c>
      <c r="S8" s="9">
        <f>入力用!N15</f>
        <v>0</v>
      </c>
      <c r="T8" s="9">
        <f>入力用!O15</f>
        <v>0</v>
      </c>
      <c r="U8" s="9">
        <f>入力用!P15</f>
        <v>0</v>
      </c>
      <c r="V8" s="6"/>
      <c r="W8" s="6"/>
      <c r="X8" s="6"/>
      <c r="Y8" s="6"/>
    </row>
    <row r="9" spans="1:25" x14ac:dyDescent="0.2">
      <c r="A9" s="6">
        <f>入力用!$A$4</f>
        <v>0</v>
      </c>
      <c r="B9" s="6">
        <f>入力用!B16</f>
        <v>0</v>
      </c>
      <c r="C9" s="6" t="str">
        <f>入力用!C16</f>
        <v>三将/1-6年生</v>
      </c>
      <c r="D9" s="9">
        <f>入力用!D16</f>
        <v>0</v>
      </c>
      <c r="E9" s="9">
        <f>入力用!E16</f>
        <v>0</v>
      </c>
      <c r="F9" s="10" t="str">
        <f t="shared" si="0"/>
        <v>0　0</v>
      </c>
      <c r="G9" s="9">
        <f>入力用!F16</f>
        <v>0</v>
      </c>
      <c r="H9" s="9">
        <f>入力用!G16</f>
        <v>0</v>
      </c>
      <c r="I9" s="10" t="str">
        <f t="shared" si="1"/>
        <v>0　0</v>
      </c>
      <c r="J9" s="6"/>
      <c r="K9" s="9">
        <f>入力用!H16</f>
        <v>0</v>
      </c>
      <c r="L9" s="9">
        <f>入力用!I16</f>
        <v>0</v>
      </c>
      <c r="M9" s="9">
        <f>入力用!J16</f>
        <v>0</v>
      </c>
      <c r="N9" s="9">
        <f>入力用!K16</f>
        <v>0</v>
      </c>
      <c r="O9" s="9">
        <f>入力用!L16</f>
        <v>0</v>
      </c>
      <c r="P9" s="10" t="str">
        <f t="shared" ref="P9:P13" si="3">M9&amp;"/"&amp;N9&amp;"/"&amp;O9</f>
        <v>0/0/0</v>
      </c>
      <c r="Q9" s="9">
        <f>入力用!$S$4</f>
        <v>0</v>
      </c>
      <c r="R9" s="9">
        <f>入力用!M16</f>
        <v>0</v>
      </c>
      <c r="S9" s="9">
        <f>入力用!N16</f>
        <v>0</v>
      </c>
      <c r="T9" s="9">
        <f>入力用!O16</f>
        <v>0</v>
      </c>
      <c r="U9" s="9">
        <f>入力用!P16</f>
        <v>0</v>
      </c>
      <c r="V9" s="6"/>
      <c r="W9" s="6"/>
      <c r="X9" s="6"/>
      <c r="Y9" s="6"/>
    </row>
    <row r="10" spans="1:25" x14ac:dyDescent="0.2">
      <c r="A10" s="6">
        <f>入力用!$A$4</f>
        <v>0</v>
      </c>
      <c r="B10" s="6">
        <f>入力用!B17</f>
        <v>0</v>
      </c>
      <c r="C10" s="6" t="str">
        <f>入力用!C17</f>
        <v>副将/4-6年生</v>
      </c>
      <c r="D10" s="9">
        <f>入力用!D17</f>
        <v>0</v>
      </c>
      <c r="E10" s="9">
        <f>入力用!E17</f>
        <v>0</v>
      </c>
      <c r="F10" s="10" t="str">
        <f t="shared" si="0"/>
        <v>0　0</v>
      </c>
      <c r="G10" s="9">
        <f>入力用!F17</f>
        <v>0</v>
      </c>
      <c r="H10" s="9">
        <f>入力用!G17</f>
        <v>0</v>
      </c>
      <c r="I10" s="10" t="str">
        <f t="shared" si="1"/>
        <v>0　0</v>
      </c>
      <c r="J10" s="6"/>
      <c r="K10" s="9">
        <f>入力用!H17</f>
        <v>0</v>
      </c>
      <c r="L10" s="9">
        <f>入力用!I17</f>
        <v>0</v>
      </c>
      <c r="M10" s="9">
        <f>入力用!J17</f>
        <v>0</v>
      </c>
      <c r="N10" s="9">
        <f>入力用!K17</f>
        <v>0</v>
      </c>
      <c r="O10" s="9">
        <f>入力用!L17</f>
        <v>0</v>
      </c>
      <c r="P10" s="10" t="str">
        <f t="shared" si="3"/>
        <v>0/0/0</v>
      </c>
      <c r="Q10" s="9">
        <f>入力用!$S$4</f>
        <v>0</v>
      </c>
      <c r="R10" s="9">
        <f>入力用!M17</f>
        <v>0</v>
      </c>
      <c r="S10" s="9">
        <f>入力用!N17</f>
        <v>0</v>
      </c>
      <c r="T10" s="9">
        <f>入力用!O17</f>
        <v>0</v>
      </c>
      <c r="U10" s="9">
        <f>入力用!P17</f>
        <v>0</v>
      </c>
      <c r="V10" s="6"/>
      <c r="W10" s="6"/>
      <c r="X10" s="6"/>
      <c r="Y10" s="6"/>
    </row>
    <row r="11" spans="1:25" x14ac:dyDescent="0.2">
      <c r="A11" s="6">
        <f>入力用!$A$4</f>
        <v>0</v>
      </c>
      <c r="B11" s="6">
        <f>入力用!B18</f>
        <v>0</v>
      </c>
      <c r="C11" s="6" t="str">
        <f>入力用!C18</f>
        <v>大将/1-3年生</v>
      </c>
      <c r="D11" s="9">
        <f>入力用!D18</f>
        <v>0</v>
      </c>
      <c r="E11" s="9">
        <f>入力用!E18</f>
        <v>0</v>
      </c>
      <c r="F11" s="10" t="str">
        <f t="shared" si="0"/>
        <v>0　0</v>
      </c>
      <c r="G11" s="9">
        <f>入力用!F18</f>
        <v>0</v>
      </c>
      <c r="H11" s="9">
        <f>入力用!G18</f>
        <v>0</v>
      </c>
      <c r="I11" s="10" t="str">
        <f t="shared" si="1"/>
        <v>0　0</v>
      </c>
      <c r="J11" s="6"/>
      <c r="K11" s="9">
        <f>入力用!H18</f>
        <v>0</v>
      </c>
      <c r="L11" s="9">
        <f>入力用!I18</f>
        <v>0</v>
      </c>
      <c r="M11" s="9">
        <f>入力用!J18</f>
        <v>0</v>
      </c>
      <c r="N11" s="9">
        <f>入力用!K18</f>
        <v>0</v>
      </c>
      <c r="O11" s="9">
        <f>入力用!L18</f>
        <v>0</v>
      </c>
      <c r="P11" s="10" t="str">
        <f t="shared" si="3"/>
        <v>0/0/0</v>
      </c>
      <c r="Q11" s="9">
        <f>入力用!$S$4</f>
        <v>0</v>
      </c>
      <c r="R11" s="9">
        <f>入力用!M18</f>
        <v>0</v>
      </c>
      <c r="S11" s="9">
        <f>入力用!N18</f>
        <v>0</v>
      </c>
      <c r="T11" s="9">
        <f>入力用!O18</f>
        <v>0</v>
      </c>
      <c r="U11" s="9">
        <f>入力用!P18</f>
        <v>0</v>
      </c>
      <c r="V11" s="6"/>
      <c r="W11" s="6"/>
      <c r="X11" s="6"/>
      <c r="Y11" s="6"/>
    </row>
    <row r="12" spans="1:25" x14ac:dyDescent="0.2">
      <c r="A12" s="6">
        <f>入力用!$A$4</f>
        <v>0</v>
      </c>
      <c r="B12" s="6">
        <f>入力用!B19</f>
        <v>0</v>
      </c>
      <c r="C12" s="6" t="str">
        <f>入力用!C19</f>
        <v>大将/4-6年生</v>
      </c>
      <c r="D12" s="9">
        <f>入力用!D19</f>
        <v>0</v>
      </c>
      <c r="E12" s="9">
        <f>入力用!E19</f>
        <v>0</v>
      </c>
      <c r="F12" s="10" t="str">
        <f t="shared" ref="F12" si="4">D12&amp;"　"&amp;E12</f>
        <v>0　0</v>
      </c>
      <c r="G12" s="9">
        <f>入力用!F19</f>
        <v>0</v>
      </c>
      <c r="H12" s="9">
        <f>入力用!G19</f>
        <v>0</v>
      </c>
      <c r="I12" s="10" t="str">
        <f t="shared" ref="I12" si="5">G12&amp;"　"&amp;H12</f>
        <v>0　0</v>
      </c>
      <c r="J12" s="6"/>
      <c r="K12" s="9">
        <f>入力用!H19</f>
        <v>0</v>
      </c>
      <c r="L12" s="9">
        <f>入力用!I19</f>
        <v>0</v>
      </c>
      <c r="M12" s="9">
        <f>入力用!J19</f>
        <v>0</v>
      </c>
      <c r="N12" s="9">
        <f>入力用!K19</f>
        <v>0</v>
      </c>
      <c r="O12" s="9">
        <f>入力用!L19</f>
        <v>0</v>
      </c>
      <c r="P12" s="10" t="str">
        <f t="shared" ref="P12" si="6">M12&amp;"/"&amp;N12&amp;"/"&amp;O12</f>
        <v>0/0/0</v>
      </c>
      <c r="Q12" s="9">
        <f>入力用!$S$4</f>
        <v>0</v>
      </c>
      <c r="R12" s="9">
        <f>入力用!M19</f>
        <v>0</v>
      </c>
      <c r="S12" s="9">
        <f>入力用!N19</f>
        <v>0</v>
      </c>
      <c r="T12" s="9">
        <f>入力用!O19</f>
        <v>0</v>
      </c>
      <c r="U12" s="9">
        <f>入力用!P19</f>
        <v>0</v>
      </c>
      <c r="V12" s="6"/>
      <c r="W12" s="6"/>
      <c r="X12" s="6"/>
      <c r="Y12" s="6"/>
    </row>
    <row r="13" spans="1:25" x14ac:dyDescent="0.2">
      <c r="A13" s="6">
        <f>入力用!$A$4</f>
        <v>0</v>
      </c>
      <c r="B13" s="6">
        <f>入力用!B20</f>
        <v>0</v>
      </c>
      <c r="C13" s="6" t="str">
        <f>入力用!C20</f>
        <v>大将/保護者・指導者</v>
      </c>
      <c r="D13" s="9">
        <f>入力用!D20</f>
        <v>0</v>
      </c>
      <c r="E13" s="9">
        <f>入力用!E20</f>
        <v>0</v>
      </c>
      <c r="F13" s="10" t="str">
        <f t="shared" si="0"/>
        <v>0　0</v>
      </c>
      <c r="G13" s="9">
        <f>入力用!F20</f>
        <v>0</v>
      </c>
      <c r="H13" s="9">
        <f>入力用!G20</f>
        <v>0</v>
      </c>
      <c r="I13" s="10" t="str">
        <f t="shared" si="1"/>
        <v>0　0</v>
      </c>
      <c r="J13" s="6"/>
      <c r="K13" s="9">
        <f>入力用!H20</f>
        <v>0</v>
      </c>
      <c r="L13" s="9">
        <f>入力用!I20</f>
        <v>0</v>
      </c>
      <c r="M13" s="9">
        <f>入力用!J20</f>
        <v>0</v>
      </c>
      <c r="N13" s="9">
        <f>入力用!K20</f>
        <v>0</v>
      </c>
      <c r="O13" s="9">
        <f>入力用!L20</f>
        <v>0</v>
      </c>
      <c r="P13" s="10" t="str">
        <f t="shared" si="3"/>
        <v>0/0/0</v>
      </c>
      <c r="Q13" s="9">
        <f>入力用!$S$4</f>
        <v>0</v>
      </c>
      <c r="R13" s="6"/>
      <c r="S13" s="6"/>
      <c r="T13" s="6"/>
      <c r="U13" s="6"/>
      <c r="V13" s="6"/>
      <c r="W13" s="6"/>
      <c r="X13" s="6"/>
      <c r="Y13" s="6"/>
    </row>
  </sheetData>
  <sheetProtection algorithmName="SHA-512" hashValue="Mv17GwQ3M1Sqk1S61que8mW7jX9TEGP0hJ+rdAM3AZXuk0sDVt3kx0Abd29srnBsmtNI0wHG7sK6spKKdttTDQ==" saltValue="weK/Rf4JPClRsusVuJCJGw==" spinCount="100000" sheet="1" scenarios="1" selectLockedCells="1" selectUnlockedCells="1"/>
  <phoneticPr fontId="1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</vt:lpstr>
      <vt:lpstr>※入力例※</vt:lpstr>
      <vt:lpstr>全柔連用</vt:lpstr>
      <vt:lpstr>※入力例※!Print_Area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eｍａｃｈｉｎｅｓ</dc:creator>
  <cp:lastModifiedBy>yumi sasaki</cp:lastModifiedBy>
  <cp:lastPrinted>2019-05-13T08:49:24Z</cp:lastPrinted>
  <dcterms:created xsi:type="dcterms:W3CDTF">2010-04-20T03:31:49Z</dcterms:created>
  <dcterms:modified xsi:type="dcterms:W3CDTF">2025-06-30T04:31:40Z</dcterms:modified>
</cp:coreProperties>
</file>